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papita\Documents\AAGS Program\_ARFA Projects\ASTRO Fieldwork 5 seasons\"/>
    </mc:Choice>
  </mc:AlternateContent>
  <xr:revisionPtr revIDLastSave="0" documentId="13_ncr:1_{E709B596-A6BD-4979-A52B-4B4C8C494F4C}" xr6:coauthVersionLast="45" xr6:coauthVersionMax="45" xr10:uidLastSave="{00000000-0000-0000-0000-000000000000}"/>
  <bookViews>
    <workbookView xWindow="-19551" yWindow="-30617" windowWidth="43945" windowHeight="27968" activeTab="4" xr2:uid="{00000000-000D-0000-FFFF-FFFF00000000}"/>
  </bookViews>
  <sheets>
    <sheet name="2020-2021" sheetId="4" r:id="rId1"/>
    <sheet name="2021-2022" sheetId="3" r:id="rId2"/>
    <sheet name="2022-2023" sheetId="5" r:id="rId3"/>
    <sheet name="2023-2024" sheetId="6" r:id="rId4"/>
    <sheet name="2024-2025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" i="3" l="1"/>
  <c r="E20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E22" i="6"/>
  <c r="E21" i="6"/>
  <c r="E17" i="5"/>
  <c r="E18" i="3"/>
  <c r="P14" i="4" l="1"/>
  <c r="O14" i="4"/>
  <c r="N14" i="4"/>
  <c r="M14" i="4"/>
  <c r="L14" i="4"/>
  <c r="K14" i="4"/>
  <c r="J14" i="4"/>
  <c r="I14" i="4"/>
  <c r="H14" i="4"/>
  <c r="G14" i="4"/>
  <c r="F14" i="4"/>
  <c r="E14" i="4"/>
  <c r="D14" i="4"/>
  <c r="P34" i="7" l="1"/>
  <c r="O34" i="7"/>
  <c r="O3" i="7" s="1"/>
  <c r="L34" i="7"/>
  <c r="K34" i="7"/>
  <c r="J34" i="7"/>
  <c r="I34" i="7"/>
  <c r="H34" i="7"/>
  <c r="G34" i="7"/>
  <c r="F34" i="7"/>
  <c r="E34" i="7"/>
  <c r="D34" i="7"/>
  <c r="E32" i="7"/>
  <c r="D32" i="7"/>
  <c r="D24" i="7" s="1"/>
  <c r="E31" i="7"/>
  <c r="E29" i="7"/>
  <c r="E26" i="7"/>
  <c r="E24" i="7" s="1"/>
  <c r="E3" i="7" s="1"/>
  <c r="L24" i="7"/>
  <c r="K24" i="7"/>
  <c r="J24" i="7"/>
  <c r="I24" i="7"/>
  <c r="H24" i="7"/>
  <c r="G24" i="7"/>
  <c r="F24" i="7"/>
  <c r="P3" i="7"/>
  <c r="N7" i="7"/>
  <c r="M7" i="7"/>
  <c r="L7" i="7"/>
  <c r="K7" i="7"/>
  <c r="J7" i="7"/>
  <c r="I7" i="7"/>
  <c r="H7" i="7"/>
  <c r="G7" i="7"/>
  <c r="F7" i="7"/>
  <c r="E7" i="7"/>
  <c r="D7" i="7"/>
  <c r="N4" i="7"/>
  <c r="M4" i="7"/>
  <c r="L4" i="7"/>
  <c r="K4" i="7"/>
  <c r="J4" i="7"/>
  <c r="I4" i="7"/>
  <c r="H4" i="7"/>
  <c r="G4" i="7"/>
  <c r="F4" i="7"/>
  <c r="E4" i="7"/>
  <c r="D4" i="7"/>
  <c r="P31" i="6"/>
  <c r="O31" i="6"/>
  <c r="L31" i="6"/>
  <c r="K31" i="6"/>
  <c r="J31" i="6"/>
  <c r="I31" i="6"/>
  <c r="H31" i="6"/>
  <c r="G31" i="6"/>
  <c r="F31" i="6"/>
  <c r="E31" i="6"/>
  <c r="D31" i="6"/>
  <c r="E30" i="6"/>
  <c r="E27" i="6"/>
  <c r="E25" i="6" s="1"/>
  <c r="L25" i="6"/>
  <c r="K25" i="6"/>
  <c r="J25" i="6"/>
  <c r="I25" i="6"/>
  <c r="H25" i="6"/>
  <c r="G25" i="6"/>
  <c r="F25" i="6"/>
  <c r="D25" i="6"/>
  <c r="P18" i="6"/>
  <c r="O18" i="6"/>
  <c r="O3" i="6" s="1"/>
  <c r="N18" i="6"/>
  <c r="M18" i="6"/>
  <c r="L18" i="6"/>
  <c r="K18" i="6"/>
  <c r="J18" i="6"/>
  <c r="I18" i="6"/>
  <c r="H18" i="6"/>
  <c r="G18" i="6"/>
  <c r="F18" i="6"/>
  <c r="E18" i="6"/>
  <c r="D18" i="6"/>
  <c r="N7" i="6"/>
  <c r="M7" i="6"/>
  <c r="L7" i="6"/>
  <c r="K7" i="6"/>
  <c r="J7" i="6"/>
  <c r="I7" i="6"/>
  <c r="H7" i="6"/>
  <c r="G7" i="6"/>
  <c r="F7" i="6"/>
  <c r="E7" i="6"/>
  <c r="D7" i="6"/>
  <c r="P3" i="6"/>
  <c r="N4" i="6"/>
  <c r="M4" i="6"/>
  <c r="L4" i="6"/>
  <c r="K4" i="6"/>
  <c r="J4" i="6"/>
  <c r="J3" i="6" s="1"/>
  <c r="I4" i="6"/>
  <c r="H4" i="6"/>
  <c r="G4" i="6"/>
  <c r="F4" i="6"/>
  <c r="F3" i="6" s="1"/>
  <c r="E4" i="6"/>
  <c r="D4" i="6"/>
  <c r="L26" i="5"/>
  <c r="K26" i="5"/>
  <c r="J26" i="5"/>
  <c r="I26" i="5"/>
  <c r="H26" i="5"/>
  <c r="G26" i="5"/>
  <c r="F26" i="5"/>
  <c r="E26" i="5"/>
  <c r="D26" i="5"/>
  <c r="E25" i="5"/>
  <c r="E22" i="5"/>
  <c r="P3" i="5"/>
  <c r="O3" i="5"/>
  <c r="L20" i="5"/>
  <c r="K20" i="5"/>
  <c r="J20" i="5"/>
  <c r="I20" i="5"/>
  <c r="H20" i="5"/>
  <c r="G20" i="5"/>
  <c r="F20" i="5"/>
  <c r="D20" i="5"/>
  <c r="D15" i="5"/>
  <c r="N8" i="5"/>
  <c r="M8" i="5"/>
  <c r="L8" i="5"/>
  <c r="K8" i="5"/>
  <c r="J8" i="5"/>
  <c r="I8" i="5"/>
  <c r="H8" i="5"/>
  <c r="G8" i="5"/>
  <c r="F8" i="5"/>
  <c r="E8" i="5"/>
  <c r="D8" i="5"/>
  <c r="N4" i="5"/>
  <c r="N3" i="5" s="1"/>
  <c r="M4" i="5"/>
  <c r="M3" i="5" s="1"/>
  <c r="L4" i="5"/>
  <c r="K4" i="5"/>
  <c r="J4" i="5"/>
  <c r="J3" i="5" s="1"/>
  <c r="I4" i="5"/>
  <c r="H4" i="5"/>
  <c r="G4" i="5"/>
  <c r="G3" i="5" s="1"/>
  <c r="F4" i="5"/>
  <c r="F3" i="5" s="1"/>
  <c r="E4" i="5"/>
  <c r="D4" i="5"/>
  <c r="P29" i="4"/>
  <c r="L29" i="4"/>
  <c r="K29" i="4"/>
  <c r="J29" i="4"/>
  <c r="I29" i="4"/>
  <c r="H29" i="4"/>
  <c r="G29" i="4"/>
  <c r="F29" i="4"/>
  <c r="E29" i="4"/>
  <c r="D29" i="4"/>
  <c r="E21" i="4"/>
  <c r="D21" i="4"/>
  <c r="L21" i="4"/>
  <c r="K21" i="4"/>
  <c r="J21" i="4"/>
  <c r="I21" i="4"/>
  <c r="H21" i="4"/>
  <c r="G21" i="4"/>
  <c r="F21" i="4"/>
  <c r="N8" i="4"/>
  <c r="M8" i="4"/>
  <c r="L8" i="4"/>
  <c r="K8" i="4"/>
  <c r="J8" i="4"/>
  <c r="I8" i="4"/>
  <c r="H8" i="4"/>
  <c r="G8" i="4"/>
  <c r="F8" i="4"/>
  <c r="E8" i="4"/>
  <c r="D8" i="4"/>
  <c r="N4" i="4"/>
  <c r="M4" i="4"/>
  <c r="L4" i="4"/>
  <c r="K4" i="4"/>
  <c r="J4" i="4"/>
  <c r="I4" i="4"/>
  <c r="H4" i="4"/>
  <c r="G4" i="4"/>
  <c r="F4" i="4"/>
  <c r="E4" i="4"/>
  <c r="D4" i="4"/>
  <c r="N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M4" i="3"/>
  <c r="L4" i="3"/>
  <c r="K4" i="3"/>
  <c r="J4" i="3"/>
  <c r="I4" i="3"/>
  <c r="H4" i="3"/>
  <c r="G4" i="3"/>
  <c r="F4" i="3"/>
  <c r="E4" i="3"/>
  <c r="P28" i="3"/>
  <c r="L28" i="3"/>
  <c r="K28" i="3"/>
  <c r="J28" i="3"/>
  <c r="I28" i="3"/>
  <c r="H28" i="3"/>
  <c r="G28" i="3"/>
  <c r="F28" i="3"/>
  <c r="E28" i="3"/>
  <c r="D28" i="3"/>
  <c r="E26" i="3"/>
  <c r="D26" i="3"/>
  <c r="E25" i="3"/>
  <c r="D25" i="3"/>
  <c r="E24" i="3"/>
  <c r="E21" i="3"/>
  <c r="L19" i="3"/>
  <c r="K19" i="3"/>
  <c r="J19" i="3"/>
  <c r="I19" i="3"/>
  <c r="H19" i="3"/>
  <c r="G19" i="3"/>
  <c r="F19" i="3"/>
  <c r="N8" i="3"/>
  <c r="M8" i="3"/>
  <c r="L8" i="3"/>
  <c r="K8" i="3"/>
  <c r="J8" i="3"/>
  <c r="I8" i="3"/>
  <c r="H8" i="3"/>
  <c r="G8" i="3"/>
  <c r="F8" i="3"/>
  <c r="E8" i="3"/>
  <c r="D8" i="3"/>
  <c r="D4" i="3"/>
  <c r="M3" i="7" l="1"/>
  <c r="H3" i="7"/>
  <c r="D3" i="7"/>
  <c r="L3" i="7"/>
  <c r="J3" i="7"/>
  <c r="N3" i="7"/>
  <c r="F3" i="7"/>
  <c r="G3" i="7"/>
  <c r="K3" i="7"/>
  <c r="I3" i="7"/>
  <c r="N3" i="6"/>
  <c r="D3" i="6"/>
  <c r="L3" i="6"/>
  <c r="I3" i="6"/>
  <c r="E3" i="6"/>
  <c r="M3" i="6"/>
  <c r="I3" i="5"/>
  <c r="K3" i="5"/>
  <c r="H3" i="5"/>
  <c r="D19" i="3"/>
  <c r="G3" i="3"/>
  <c r="K3" i="6"/>
  <c r="H3" i="6"/>
  <c r="G3" i="6"/>
  <c r="D3" i="5"/>
  <c r="L3" i="5"/>
  <c r="E20" i="5"/>
  <c r="E3" i="5" s="1"/>
  <c r="I3" i="3"/>
  <c r="E19" i="3"/>
  <c r="E3" i="3" s="1"/>
  <c r="F3" i="3"/>
  <c r="J3" i="3"/>
  <c r="D3" i="3"/>
  <c r="K3" i="3"/>
  <c r="N3" i="3"/>
  <c r="L3" i="3"/>
  <c r="H3" i="3"/>
  <c r="M3" i="3"/>
  <c r="O3" i="3"/>
  <c r="P3" i="4"/>
  <c r="O3" i="4"/>
  <c r="L3" i="4" l="1"/>
  <c r="M3" i="4"/>
  <c r="N3" i="4"/>
  <c r="K3" i="4" l="1"/>
  <c r="J3" i="4" l="1"/>
  <c r="I3" i="4" l="1"/>
  <c r="H3" i="4" l="1"/>
  <c r="G3" i="4" l="1"/>
  <c r="F3" i="4" l="1"/>
  <c r="E3" i="4" l="1"/>
  <c r="D3" i="4"/>
</calcChain>
</file>

<file path=xl/sharedStrings.xml><?xml version="1.0" encoding="utf-8"?>
<sst xmlns="http://schemas.openxmlformats.org/spreadsheetml/2006/main" count="632" uniqueCount="233">
  <si>
    <t xml:space="preserve">Project's Name </t>
  </si>
  <si>
    <t xml:space="preserve">Types/items of fieldwork </t>
  </si>
  <si>
    <t xml:space="preserve">Southbound cargo projection </t>
  </si>
  <si>
    <t>Total  per season</t>
  </si>
  <si>
    <t>Labor/support needed from ASC</t>
  </si>
  <si>
    <t>Comments if any</t>
  </si>
  <si>
    <t>Work Item number</t>
  </si>
  <si>
    <t xml:space="preserve"> Nov 1-15</t>
  </si>
  <si>
    <t>Nov 16-30</t>
  </si>
  <si>
    <t>Dec 1-15</t>
  </si>
  <si>
    <t>Dec 16-31</t>
  </si>
  <si>
    <t>Jan 1-15</t>
  </si>
  <si>
    <t>Jan 16-31</t>
  </si>
  <si>
    <t>Feb 1-15</t>
  </si>
  <si>
    <t xml:space="preserve">For each item below - enter "YES" and provide details or enter "NO" </t>
  </si>
  <si>
    <t>Austral summer season FY 2021 (2020-2021)</t>
  </si>
  <si>
    <t>BICEP/Keck</t>
  </si>
  <si>
    <t>BICEP Array BA2, BA3 receiver deployment</t>
  </si>
  <si>
    <t>BICEP Array / BICEP3 operations</t>
  </si>
  <si>
    <t>BART snowpad installation</t>
  </si>
  <si>
    <t>Winter-over relief and continued observing</t>
  </si>
  <si>
    <t xml:space="preserve"> </t>
  </si>
  <si>
    <t>Telescope and SPT-3G receiver maintenance</t>
  </si>
  <si>
    <t>EHT maintenance and training</t>
  </si>
  <si>
    <t>Winter-overs and training</t>
  </si>
  <si>
    <t>MAPO Machine Shop</t>
  </si>
  <si>
    <t>Austral summer season FY 2022 (2021-2022)</t>
  </si>
  <si>
    <t>BICEP Array BA4 receiver deployment</t>
  </si>
  <si>
    <t>BART installation</t>
  </si>
  <si>
    <t>Austral summer season FY 2023 (2022-2023)</t>
  </si>
  <si>
    <t>BICEP Array transfer to BART</t>
  </si>
  <si>
    <t>Install TMA Ice Pack (Support by USAP, bulldozer)</t>
  </si>
  <si>
    <t>Austral summer season FY 2024 (2023-2024)</t>
  </si>
  <si>
    <t>BART installation #2, including re-use of first BA mount</t>
  </si>
  <si>
    <t>SPT-3G Decommissioning</t>
  </si>
  <si>
    <t>SPT-3G M&amp;O funding runs through end of 2023</t>
  </si>
  <si>
    <t>SPT4 camera deployment</t>
  </si>
  <si>
    <t>Assumes new camera deploys in summer 23-24, and will require no ASC support beyond cargo</t>
  </si>
  <si>
    <t>EHT maintenance and training; Telescope Maintenance</t>
  </si>
  <si>
    <t>Fly in TMA foundation materials</t>
  </si>
  <si>
    <t>Need cargo delivered from skiway to construction site</t>
  </si>
  <si>
    <t>TMA foundation construction</t>
  </si>
  <si>
    <t>Need crane and operator, loader, manlift.</t>
  </si>
  <si>
    <t>Traverse in 3 TMA mirrors (ea. 4000 kgs including packaging), 1 azimuth bearing assembly (15,000 kgs steel structure no packaging container)</t>
  </si>
  <si>
    <t>Unpack and check mirrors</t>
  </si>
  <si>
    <t>Fly in TMA High Bay materials</t>
  </si>
  <si>
    <t>Need cargo delivered from skiway to construction site.</t>
  </si>
  <si>
    <t>TMA High Bay Assembly</t>
  </si>
  <si>
    <t>Need 2 cranes and operators, loader, manlift.</t>
  </si>
  <si>
    <t>ASC-led operation (like MAPO/DSL)</t>
  </si>
  <si>
    <t>Winter-over relief and Telescope maintenance</t>
  </si>
  <si>
    <t>SPT4 receiver maintenance</t>
  </si>
  <si>
    <t>Assumes SPT4 camera needs fairly significant improvements after 1st season</t>
  </si>
  <si>
    <t>Fly in TMA Telescope materials</t>
  </si>
  <si>
    <t>TMA Assembly</t>
  </si>
  <si>
    <t>Need 2 cranes &amp; operators, loader, manlift.</t>
  </si>
  <si>
    <t>TMA Telescope Commissioning</t>
  </si>
  <si>
    <t>Fly in TMA Camera equipment</t>
  </si>
  <si>
    <t>TMA Camera Commissioning</t>
  </si>
  <si>
    <t>DAQ / Engineering support</t>
  </si>
  <si>
    <t>NO</t>
  </si>
  <si>
    <t>M&amp;O Upgrade support</t>
  </si>
  <si>
    <t>Scintillator installation</t>
  </si>
  <si>
    <t>YES — trenching, survey</t>
  </si>
  <si>
    <t>Radio installation</t>
  </si>
  <si>
    <t>YES — survey</t>
  </si>
  <si>
    <t>IceACT maintenance</t>
  </si>
  <si>
    <t>IceCube Upgrade</t>
  </si>
  <si>
    <t>See integrated master project schedule on Smartsheets for all details</t>
  </si>
  <si>
    <t>To be captured/requested in SIP</t>
  </si>
  <si>
    <t>See "Upgrade Cargo Planning" worksheet on SharePoint for all details</t>
  </si>
  <si>
    <t>Winterovers</t>
  </si>
  <si>
    <t>Computing and hub maintenance</t>
  </si>
  <si>
    <t>Calibration</t>
  </si>
  <si>
    <t>Self-Ticketers</t>
  </si>
  <si>
    <t>YES — cargo handling, snow ramp</t>
  </si>
  <si>
    <t>YES — ICL tower modifications</t>
  </si>
  <si>
    <t>BICEP Array            A-149-S</t>
  </si>
  <si>
    <t>SPT                                 A-379-S</t>
  </si>
  <si>
    <t xml:space="preserve">ICNO M&amp;O                A-333-S </t>
  </si>
  <si>
    <t xml:space="preserve">ICNO Upgrade                 A-334-S </t>
  </si>
  <si>
    <t xml:space="preserve">  Weight (lbs) </t>
  </si>
  <si>
    <t xml:space="preserve">  Cubic Feet</t>
  </si>
  <si>
    <t>Station projects</t>
  </si>
  <si>
    <t>YES — surface cable installation support</t>
  </si>
  <si>
    <t>EHWD drill integration, IV&amp;T, hot water testing</t>
  </si>
  <si>
    <t>IceCube Upgrade (placeholder if needed)</t>
  </si>
  <si>
    <t>YES - cargo handling, snow ramp</t>
  </si>
  <si>
    <t>Scintillator maintenance</t>
  </si>
  <si>
    <t>Radio maintenance</t>
  </si>
  <si>
    <t>DOMHub replacement</t>
  </si>
  <si>
    <t xml:space="preserve">Austral summer season FY 2025 (2024-2025) </t>
  </si>
  <si>
    <t>YES -equipment support for snowpad and footer installation</t>
  </si>
  <si>
    <t>YES — Equipment: Dozer, Fork, Manlift, as needed throughout season</t>
  </si>
  <si>
    <t>YES — Fuel:  1000 gals, delivered as-needed throughout the season</t>
  </si>
  <si>
    <t>YES — Transportation: Dedicated or pooled van or truck, snowmobiles</t>
  </si>
  <si>
    <t>YES — Cargo/Logistics: Timely delivery of all project cargo as required and captured on the IceCube master cargo spreadsheet</t>
  </si>
  <si>
    <t>YES — crane, part-time plumbing and electrical support</t>
  </si>
  <si>
    <t>YES — crane for demo, equipment support for snowpad and footer installation</t>
  </si>
  <si>
    <t>YES —Fuel: 65,900 gals, delivered as-needed throughout the season</t>
  </si>
  <si>
    <t>YES — All ASC support</t>
  </si>
  <si>
    <t>YES — TMA staff</t>
  </si>
  <si>
    <t>YES — All ASC staff</t>
  </si>
  <si>
    <t>YES</t>
  </si>
  <si>
    <t>YES —Equipment: Dozer, Fork, Manlift, as needed throughout season</t>
  </si>
  <si>
    <t>YES — 8 ASC staff, remainder TMA</t>
  </si>
  <si>
    <t>NO - only  TMA staff</t>
  </si>
  <si>
    <t>NO — only TMA staff</t>
  </si>
  <si>
    <t xml:space="preserve">YES - crane, part-time plumbing and electrical support </t>
  </si>
  <si>
    <t>YES - equipment support for snowpad and footer installation</t>
  </si>
  <si>
    <t>Demolition of old MAPO tower/ recovery of first BA mount / BART#2 snowpad installation</t>
  </si>
  <si>
    <t>4. Self - ticketers match with In-Kind assumptions from On-Ice Org Charts 2019 to 2023.</t>
  </si>
  <si>
    <t>2. Population from On-Ice Org Charts 2019 to 2023 in SP, rev Feb 4, 2020.</t>
  </si>
  <si>
    <t>3. Col M - Total based on Gen1 experience, it is assumed that half the positions will be for the full season and the remaining will require 2 deployments.</t>
  </si>
  <si>
    <t>Supporting Upgrade surface cables</t>
  </si>
  <si>
    <t>Add-on to scintillator installation</t>
  </si>
  <si>
    <t>Project personnel include construction coordinator plus full-time heavy carp/steel crew.</t>
  </si>
  <si>
    <t xml:space="preserve">   EHWD drill refurbishment</t>
  </si>
  <si>
    <t xml:space="preserve">   ICL tower structural modifications</t>
  </si>
  <si>
    <t xml:space="preserve">   Drill Camp SES &amp; TOS pads - final preparations</t>
  </si>
  <si>
    <t>Drill 7 firn holes</t>
  </si>
  <si>
    <t>Install surface cables and junction boxes</t>
  </si>
  <si>
    <t>Receive and store 2 strings of instrumentation</t>
  </si>
  <si>
    <r>
      <t>YES —</t>
    </r>
    <r>
      <rPr>
        <b/>
        <sz val="12"/>
        <color theme="1"/>
        <rFont val="Calibri"/>
        <family val="2"/>
        <scheme val="minor"/>
      </rPr>
      <t>Fuel: 4,850 gals</t>
    </r>
    <r>
      <rPr>
        <sz val="12"/>
        <color theme="1"/>
        <rFont val="Calibri"/>
        <family val="2"/>
        <scheme val="minor"/>
      </rPr>
      <t>, delivered as-needed throughout the season</t>
    </r>
  </si>
  <si>
    <t>YES - All ASC support</t>
  </si>
  <si>
    <t>Support Upgrade commissioning</t>
  </si>
  <si>
    <t xml:space="preserve">   Cargo timely delivery</t>
  </si>
  <si>
    <t xml:space="preserve">   Drill 7 deep holes</t>
  </si>
  <si>
    <t xml:space="preserve">   Install 7 Upgrade strings</t>
  </si>
  <si>
    <t xml:space="preserve">   Dismantle and store the EHWD</t>
  </si>
  <si>
    <t xml:space="preserve">   Upgrade decommissioning</t>
  </si>
  <si>
    <t xml:space="preserve">   Property &amp; vehicle ownership issues </t>
  </si>
  <si>
    <t>Receiver deployment on BART#2</t>
  </si>
  <si>
    <t>??</t>
  </si>
  <si>
    <t>Install 3rd SAT tower</t>
  </si>
  <si>
    <t>Snowpads for 4th, 5th, and 6th SAT towers</t>
  </si>
  <si>
    <t>Includes Upgrade hubs</t>
  </si>
  <si>
    <t>Includes Upgrade calibration</t>
  </si>
  <si>
    <t>Renewal M&amp;O proposal</t>
  </si>
  <si>
    <t>YES — Trades-support: generator technician, electrician, plumber, welder, etc.</t>
  </si>
  <si>
    <t>Bulldozer to dig out pad and relayed it, same as was done for SPT.</t>
  </si>
  <si>
    <t>Notes for IceCube Upgrade (A-334-S):</t>
  </si>
  <si>
    <t>1. Cargo from Upgrade Cargo Planning worksheet in SP, rev Feb 4, 2020.</t>
  </si>
  <si>
    <t xml:space="preserve">Projected Population Profile (max per day in a half-month) </t>
  </si>
  <si>
    <r>
      <rPr>
        <sz val="11"/>
        <color rgb="FF000000"/>
        <rFont val="Arial"/>
        <family val="2"/>
      </rPr>
      <t>Enter here what is absolutely needed (in black) for the subject season,</t>
    </r>
    <r>
      <rPr>
        <sz val="11"/>
        <color rgb="FF0070C0"/>
        <rFont val="Arial"/>
        <family val="2"/>
      </rPr>
      <t xml:space="preserve"> "good to be accomplished" (in blue)</t>
    </r>
    <r>
      <rPr>
        <sz val="11"/>
        <color rgb="FF000000"/>
        <rFont val="Arial"/>
        <family val="2"/>
      </rPr>
      <t xml:space="preserve">, or </t>
    </r>
    <r>
      <rPr>
        <sz val="11"/>
        <color rgb="FFFF0000"/>
        <rFont val="Arial"/>
        <family val="2"/>
      </rPr>
      <t xml:space="preserve">what the project envisions (in red - even not yet funded activities) </t>
    </r>
  </si>
  <si>
    <t xml:space="preserve">A-149-S Cargo and Population Total </t>
  </si>
  <si>
    <t xml:space="preserve">A-379-S Cargo and Population Total </t>
  </si>
  <si>
    <t>ICL hardware for Upgrade integration</t>
  </si>
  <si>
    <t xml:space="preserve">A-333-S Cargo and Population Total </t>
  </si>
  <si>
    <t xml:space="preserve">A-334-S Cargo and Population Total </t>
  </si>
  <si>
    <t>All Totals Per Season</t>
  </si>
  <si>
    <t>Station Projects - Cargo and Population Total</t>
  </si>
  <si>
    <t>Power &amp; Bandwidth</t>
  </si>
  <si>
    <t>kW</t>
  </si>
  <si>
    <t xml:space="preserve">Total Team (not Σ left) </t>
  </si>
  <si>
    <t>GB/day</t>
  </si>
  <si>
    <r>
      <t>SPT/</t>
    </r>
    <r>
      <rPr>
        <sz val="12"/>
        <color rgb="FFFF0000"/>
        <rFont val="Calibri"/>
        <family val="2"/>
      </rPr>
      <t>TMA</t>
    </r>
    <r>
      <rPr>
        <sz val="12"/>
        <color theme="1"/>
        <rFont val="Calibri"/>
        <family val="2"/>
      </rPr>
      <t xml:space="preserve">                                A-379-S</t>
    </r>
  </si>
  <si>
    <r>
      <t>SPT/</t>
    </r>
    <r>
      <rPr>
        <sz val="12"/>
        <color rgb="FFFF0000"/>
        <rFont val="Calibri"/>
        <family val="2"/>
      </rPr>
      <t xml:space="preserve">TMA </t>
    </r>
    <r>
      <rPr>
        <sz val="12"/>
        <color theme="1"/>
        <rFont val="Calibri"/>
        <family val="2"/>
      </rPr>
      <t xml:space="preserve">                               A-379-S</t>
    </r>
  </si>
  <si>
    <r>
      <t>SPT/</t>
    </r>
    <r>
      <rPr>
        <sz val="12"/>
        <color rgb="FFFF0000"/>
        <rFont val="Calibri"/>
        <family val="2"/>
      </rPr>
      <t>TMA</t>
    </r>
  </si>
  <si>
    <t>Totals Per Season</t>
  </si>
  <si>
    <t>Weight is rough estimate; vessel and traverse</t>
  </si>
  <si>
    <t>Equipment support for snowpad and footer installation</t>
  </si>
  <si>
    <t>Snowpads for 3rd SAT tower and new laboratory building</t>
  </si>
  <si>
    <t>Ship materials for 3rd SAT tower and new laboratory building</t>
  </si>
  <si>
    <t>Power is avg power, bandwidth is min bandwidth</t>
  </si>
  <si>
    <t>power equals current B3/BA use</t>
  </si>
  <si>
    <t>SP Configure Hypertats for Surge Housing</t>
  </si>
  <si>
    <t>SP Hot Water Trencher</t>
  </si>
  <si>
    <t>Station Projects Not Shown Above - Needed:</t>
  </si>
  <si>
    <t>Complete retrograde initiative of project tail waste materials from previous decade - should happen in FY21</t>
  </si>
  <si>
    <r>
      <t>Extend Rodwell 3 building viability, level, raise, extend lifespan to match replacement plan</t>
    </r>
    <r>
      <rPr>
        <sz val="11"/>
        <color rgb="FFFF0000"/>
        <rFont val="Calibri"/>
        <family val="2"/>
      </rPr>
      <t xml:space="preserve"> –  Pre-project conceptual</t>
    </r>
  </si>
  <si>
    <t>Establish NOAA tower maintenance and replacement consensus and plan</t>
  </si>
  <si>
    <t>Mitigate building 61 issues, structural failure, electrical mis-wiring, genset repair or removal, building raise</t>
  </si>
  <si>
    <r>
      <t>Fleet and ITC projects could add 1 Minor ReCap project per season</t>
    </r>
    <r>
      <rPr>
        <sz val="11"/>
        <color rgb="FFFF0000"/>
        <rFont val="Calibri"/>
        <family val="2"/>
      </rPr>
      <t xml:space="preserve"> requiring 2 to 3 staff (ASC plus contractor and/or supplier reps) for durations 1 month per project in the middle of season, in each of 5 next seasons. Smaller ITC projects (1, 4, 5, 6, 7) are assumed to be consolidated trip visits (1 trip per season) of 8 projects into 5 annual trips:</t>
    </r>
  </si>
  <si>
    <t>1. South Pole HF Radio replacement</t>
  </si>
  <si>
    <t>2. South Pole HF Antenna field replacement</t>
  </si>
  <si>
    <t>3. SPO Fiber Optic</t>
  </si>
  <si>
    <t>4. Industrial Controls Network Security Zone Redesign</t>
  </si>
  <si>
    <t>5. WAN optimizer Replacement Project</t>
  </si>
  <si>
    <t>6. HAM Radio replacement</t>
  </si>
  <si>
    <t>7. LMR Radio System</t>
  </si>
  <si>
    <t>8. Fleet enhancements  Project-driven fleet requirements</t>
  </si>
  <si>
    <t>Blue Building Lift system and ARO raise</t>
  </si>
  <si>
    <r>
      <t>Extend Rodwell 3 building viability, level, raise, extend lifespan to match replacement plan</t>
    </r>
    <r>
      <rPr>
        <sz val="11"/>
        <color rgb="FFFF0000"/>
        <rFont val="Calibri"/>
        <family val="2"/>
      </rPr>
      <t xml:space="preserve"> – pre-cproject conceptual in FY2022</t>
    </r>
  </si>
  <si>
    <r>
      <t>Extend Rodwell 3 building viability, level, raise, extend lifespan to match replacement plan</t>
    </r>
    <r>
      <rPr>
        <sz val="11"/>
        <color rgb="FFFF0000"/>
        <rFont val="Calibri"/>
        <family val="2"/>
      </rPr>
      <t xml:space="preserve"> – Planning and engineering could happen offiste in 2023</t>
    </r>
  </si>
  <si>
    <r>
      <t>Extend Rodwell 3 building viability, level, raise, extend lifespan to match replacement plan</t>
    </r>
    <r>
      <rPr>
        <sz val="11"/>
        <color rgb="FFFF0000"/>
        <rFont val="Calibri"/>
        <family val="2"/>
      </rPr>
      <t xml:space="preserve"> – field work</t>
    </r>
  </si>
  <si>
    <t>Gen2 Construction Pole Season 1 (Preparation)</t>
  </si>
  <si>
    <t>Ice Tunnel Emergency Exit 2 of 4</t>
  </si>
  <si>
    <t>YES - ASC</t>
  </si>
  <si>
    <t>Assumes cost is supported in FY21 APP/budget. These four individuals are part of the normal sustaining crew removing ice from the tunnel.</t>
  </si>
  <si>
    <t>Relocate Electrical Distribution Equipment from buried Bldg 68 to field facility</t>
  </si>
  <si>
    <t>Assumes cost is supported in FY21 APP/budget. Material Delivery to SP only this year</t>
  </si>
  <si>
    <t>Complete kitchen exhaust hood modifications</t>
  </si>
  <si>
    <t>Assumes cost is supported in FY21 APP/budget. Sheet metal worker</t>
  </si>
  <si>
    <t>Unknown</t>
  </si>
  <si>
    <t>Assumes cost is supported in FY21 APP/budget. Necessary to have capacity for station projects. This a precursor to most projects in 2022-2025, can be done in summer or winter.</t>
  </si>
  <si>
    <t>Assumes cost is supported in FY21 APP/budget.  Equipment delivery only.  IceCube like hot water trencher for Leidos use on all projects</t>
  </si>
  <si>
    <t xml:space="preserve">SP Master Plan site visit </t>
  </si>
  <si>
    <t>Assumes 2 ASC staff and 1 NSF staff for 2 weeks in November.</t>
  </si>
  <si>
    <t>Fleet enhancements to support project driven requirements - Procure in 20/21, ship to MCM 21/22, ship to SP 22/23</t>
  </si>
  <si>
    <t>South Pole elevated station raise: Design 21/22, procure 22/23, ship to MCM 23/24, ship to SP 24/25 &amp; 25/26, execute 26/27</t>
  </si>
  <si>
    <t>SP Migrate Fire Panels from MXL to XLS- Procure in 21/22, ship to MCM 22/23, ship to SP 23/24, Install winter 24</t>
  </si>
  <si>
    <t xml:space="preserve">MAPO Lift: Design 20/21, procure 21/22, ship to MCM 22/23, ship to SP 23/24, execute 24/25 </t>
  </si>
  <si>
    <t>Raise building 61: Design complete, Procure 20/21, ship to MCM 21/22, ship to SP 22/23, 23/24 lift</t>
  </si>
  <si>
    <t>Replace Arches: MAY BE REQUIRED PRIOR TO ELEVATED STATION LIFT.  SP Master Plan will inform timing of projects</t>
  </si>
  <si>
    <t>Ice Tunnel Emergency Exit 3 of 4</t>
  </si>
  <si>
    <t>Assumes cost is supported in FY22 APP/budget. Assumes all material already at SP.  These four individuals are part of the normal sustaining crew removing ice from the tunnel.</t>
  </si>
  <si>
    <t>Assumes cost is supported in FY22 APP/budget, an procurement supported in FY21.Material delivery only.  Steel beams could be traveresed saving ~34,000#.</t>
  </si>
  <si>
    <t>Assumes cost is supported in FY22 APP/budget.  These three individuals may be pulled from sustaining trades to minimize any increase in population</t>
  </si>
  <si>
    <t>IT Minor Projects - 1 of 5 (See Below)</t>
  </si>
  <si>
    <t>Planning assumptions, IT Minor project 1 of 5</t>
  </si>
  <si>
    <t>Ice Tunnel Emergency Exit 4 of 4</t>
  </si>
  <si>
    <t>Assumes cost is supported in FY23 APP/budget. Assumes all material already at SP.  These four individuals are part of the normal sustaining crew removing ice from the tunnel.</t>
  </si>
  <si>
    <t>Blue Building Lift system and ARO raise - Execute</t>
  </si>
  <si>
    <t>Complete ARO building lift.  4 of 9 population will be part of sustaining, dozer operators and carps.  Assume 5 dedicated to this lifting project</t>
  </si>
  <si>
    <t xml:space="preserve">Fleet enhancements </t>
  </si>
  <si>
    <t>Delivery only.  Size/weight assumes two D8 dozers, but actual fleet delivery will be different, for estimating purposes only.  Equipment may be able to be traveresed.</t>
  </si>
  <si>
    <t>Mitigate building 61 issues, ship to SP</t>
  </si>
  <si>
    <t>Delivery only.  Size/weight is rough estimate takeoff from ARO estimate</t>
  </si>
  <si>
    <r>
      <t>Fleet and ITC projects could add 1 Minor ReCap project per season</t>
    </r>
    <r>
      <rPr>
        <sz val="11"/>
        <color rgb="FFFF0000"/>
        <rFont val="Calibri"/>
        <family val="2"/>
      </rPr>
      <t xml:space="preserve"> requiring 2 to 3 staff (ASC plus contractor and/or supplier reps) for durations 1 month per project in the middle of season, in each of 5 next seasons. Smaller ITC projects (1, 4, 5, 6, 7) are assumed to be consolidated trip visits (1 trip per season) of 8 projects into 5 annual trips </t>
    </r>
  </si>
  <si>
    <t>SP Migrate Fire Panels from MXL to XLS: ship to SP 23/24, Install winter 24 (Maybe other Fire Alarm Work)</t>
  </si>
  <si>
    <t>Shipment only during the season, sustaining fire tech will do work over winter</t>
  </si>
  <si>
    <t>IT Minor Projects - 2 of 5 (See Below)</t>
  </si>
  <si>
    <t xml:space="preserve">MAPO Lift: ship to SP 23/24, execute 24/25 </t>
  </si>
  <si>
    <t>Assumes cost is supported in FY24 APP/budget, an procurement supported in FY23.Material delivery only.  Less than ARO because we are assuming reuse from ARO job.</t>
  </si>
  <si>
    <t>Mitigate building 61 issues, execute</t>
  </si>
  <si>
    <t>Complete building 61 repair/reconfigure and lift.  4 of 9 population will be part of sustaining, dozer operators and carps.  Assume 5 dedicated to this lifting project</t>
  </si>
  <si>
    <t>IT Minor Projects - 3 of 5 (See Below)</t>
  </si>
  <si>
    <t>South Pole elevated station raise: Ship</t>
  </si>
  <si>
    <t>unknown</t>
  </si>
  <si>
    <t>Shipment only</t>
  </si>
  <si>
    <t>MAPO Lift</t>
  </si>
  <si>
    <t>Complete MAPO building lift.  4 of 9 population will be part of sustaining, dozer operators and carps.  Assume 5 dedicated to this lifting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</si>
</sst>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6"/>
      <color rgb="FFFF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70C0"/>
      <name val="Calibri"/>
      <family val="2"/>
    </font>
    <font>
      <sz val="11"/>
      <name val="Arial"/>
      <family val="2"/>
    </font>
    <font>
      <b/>
      <sz val="12"/>
      <color rgb="FF0070C0"/>
      <name val="Calibri"/>
      <family val="2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</font>
    <font>
      <sz val="11"/>
      <color rgb="FF7030A0"/>
      <name val="Arial"/>
      <family val="2"/>
    </font>
    <font>
      <b/>
      <sz val="14"/>
      <color rgb="FF7030A0"/>
      <name val="Calibri"/>
      <family val="2"/>
    </font>
    <font>
      <sz val="10"/>
      <color rgb="FF7030A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4"/>
      <color rgb="FF7030A0"/>
      <name val="Arial"/>
      <family val="2"/>
    </font>
    <font>
      <sz val="14"/>
      <color rgb="FF7030A0"/>
      <name val="Calibri"/>
      <family val="2"/>
    </font>
    <font>
      <sz val="10"/>
      <color theme="1"/>
      <name val="Calibri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thin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rgb="FF000000"/>
      </bottom>
      <diagonal/>
    </border>
    <border>
      <left/>
      <right style="thin">
        <color auto="1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93">
    <xf numFmtId="0" fontId="0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2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24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5" fillId="0" borderId="28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0" xfId="0" applyFont="1" applyBorder="1" applyAlignment="1">
      <alignment vertical="center" wrapText="1"/>
    </xf>
    <xf numFmtId="3" fontId="15" fillId="0" borderId="30" xfId="0" applyNumberFormat="1" applyFont="1" applyBorder="1" applyAlignment="1">
      <alignment horizontal="center" vertical="center" wrapText="1"/>
    </xf>
    <xf numFmtId="0" fontId="15" fillId="0" borderId="30" xfId="0" quotePrefix="1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3" fontId="5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15" fillId="0" borderId="42" xfId="0" applyFont="1" applyBorder="1" applyAlignment="1">
      <alignment horizontal="left" vertical="center" wrapText="1"/>
    </xf>
    <xf numFmtId="3" fontId="15" fillId="0" borderId="42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3" fontId="15" fillId="0" borderId="43" xfId="0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5" fillId="0" borderId="50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37" fontId="21" fillId="0" borderId="22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5" fillId="0" borderId="34" xfId="0" applyFont="1" applyBorder="1" applyAlignment="1">
      <alignment horizontal="left" vertical="center" wrapText="1"/>
    </xf>
    <xf numFmtId="3" fontId="5" fillId="0" borderId="31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7" xfId="0" applyFont="1" applyBorder="1" applyAlignment="1">
      <alignment vertical="center" wrapText="1"/>
    </xf>
    <xf numFmtId="0" fontId="15" fillId="0" borderId="37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left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left" vertical="center"/>
    </xf>
    <xf numFmtId="0" fontId="33" fillId="0" borderId="37" xfId="0" applyFont="1" applyBorder="1" applyAlignment="1">
      <alignment horizontal="left" vertical="center" wrapText="1"/>
    </xf>
    <xf numFmtId="37" fontId="33" fillId="0" borderId="37" xfId="0" applyNumberFormat="1" applyFont="1" applyBorder="1" applyAlignment="1">
      <alignment horizontal="center" vertical="center" wrapText="1"/>
    </xf>
    <xf numFmtId="3" fontId="33" fillId="0" borderId="37" xfId="0" applyNumberFormat="1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38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left" vertical="center" wrapText="1"/>
    </xf>
    <xf numFmtId="3" fontId="33" fillId="0" borderId="21" xfId="0" applyNumberFormat="1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center" vertical="center"/>
    </xf>
    <xf numFmtId="37" fontId="33" fillId="0" borderId="31" xfId="0" applyNumberFormat="1" applyFont="1" applyBorder="1" applyAlignment="1">
      <alignment horizontal="center" vertical="center" wrapText="1"/>
    </xf>
    <xf numFmtId="3" fontId="33" fillId="0" borderId="31" xfId="0" applyNumberFormat="1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center" vertical="center"/>
    </xf>
    <xf numFmtId="3" fontId="33" fillId="0" borderId="37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21" fillId="0" borderId="31" xfId="0" applyFont="1" applyBorder="1" applyAlignment="1">
      <alignment vertical="center" wrapText="1"/>
    </xf>
    <xf numFmtId="37" fontId="21" fillId="0" borderId="31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vertical="center" wrapText="1"/>
    </xf>
    <xf numFmtId="37" fontId="21" fillId="0" borderId="22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vertical="center" wrapText="1"/>
    </xf>
    <xf numFmtId="37" fontId="33" fillId="0" borderId="22" xfId="0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37" fontId="33" fillId="0" borderId="37" xfId="0" applyNumberFormat="1" applyFont="1" applyBorder="1" applyAlignment="1">
      <alignment horizontal="center" vertical="center"/>
    </xf>
    <xf numFmtId="0" fontId="33" fillId="0" borderId="31" xfId="0" applyFont="1" applyBorder="1" applyAlignment="1">
      <alignment vertical="center" wrapText="1"/>
    </xf>
    <xf numFmtId="3" fontId="33" fillId="0" borderId="22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8" fillId="0" borderId="31" xfId="0" applyFont="1" applyBorder="1" applyAlignment="1">
      <alignment horizontal="left" vertical="center"/>
    </xf>
    <xf numFmtId="3" fontId="7" fillId="0" borderId="31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left" vertical="center" wrapText="1"/>
    </xf>
    <xf numFmtId="3" fontId="7" fillId="0" borderId="22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3" fontId="7" fillId="0" borderId="18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55" xfId="0" applyFont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horizontal="left" vertical="center"/>
    </xf>
    <xf numFmtId="3" fontId="33" fillId="0" borderId="17" xfId="0" applyNumberFormat="1" applyFont="1" applyBorder="1" applyAlignment="1">
      <alignment horizontal="center" vertical="center"/>
    </xf>
    <xf numFmtId="0" fontId="33" fillId="0" borderId="35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/>
    </xf>
    <xf numFmtId="3" fontId="33" fillId="0" borderId="22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 wrapText="1"/>
    </xf>
    <xf numFmtId="37" fontId="33" fillId="0" borderId="18" xfId="0" applyNumberFormat="1" applyFont="1" applyBorder="1" applyAlignment="1">
      <alignment horizontal="center" vertical="center" wrapText="1"/>
    </xf>
    <xf numFmtId="3" fontId="33" fillId="0" borderId="18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37" fontId="5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21" fillId="3" borderId="4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right" vertical="center" wrapText="1"/>
    </xf>
    <xf numFmtId="37" fontId="20" fillId="3" borderId="3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3" fontId="20" fillId="2" borderId="2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68" xfId="0" applyFont="1" applyFill="1" applyBorder="1" applyAlignment="1">
      <alignment horizontal="left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left" vertical="center" wrapText="1"/>
    </xf>
    <xf numFmtId="0" fontId="15" fillId="2" borderId="66" xfId="0" applyFont="1" applyFill="1" applyBorder="1" applyAlignment="1">
      <alignment horizontal="left" vertical="center" wrapText="1"/>
    </xf>
    <xf numFmtId="37" fontId="42" fillId="2" borderId="2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indent="1"/>
    </xf>
    <xf numFmtId="0" fontId="2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/>
    </xf>
    <xf numFmtId="0" fontId="3" fillId="0" borderId="51" xfId="0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0" fillId="2" borderId="9" xfId="0" applyFont="1" applyFill="1" applyBorder="1" applyAlignment="1">
      <alignment horizontal="left" vertical="center"/>
    </xf>
    <xf numFmtId="0" fontId="44" fillId="2" borderId="10" xfId="0" applyFont="1" applyFill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30" xfId="0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5" fillId="0" borderId="3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left" vertical="center" wrapText="1"/>
    </xf>
    <xf numFmtId="0" fontId="32" fillId="0" borderId="5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37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8" fillId="0" borderId="3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16" fillId="0" borderId="30" xfId="0" applyNumberFormat="1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left" vertical="center" wrapText="1"/>
    </xf>
    <xf numFmtId="3" fontId="17" fillId="0" borderId="43" xfId="0" applyNumberFormat="1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4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3" fontId="8" fillId="2" borderId="37" xfId="0" applyNumberFormat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19" fillId="0" borderId="18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left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38" fillId="2" borderId="65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37" fontId="40" fillId="2" borderId="64" xfId="0" applyNumberFormat="1" applyFont="1" applyFill="1" applyBorder="1" applyAlignment="1">
      <alignment horizontal="center" vertical="center" wrapText="1"/>
    </xf>
    <xf numFmtId="0" fontId="40" fillId="2" borderId="6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42" fillId="0" borderId="2" xfId="0" applyFont="1" applyBorder="1" applyAlignment="1">
      <alignment horizontal="right" vertical="center" wrapText="1"/>
    </xf>
    <xf numFmtId="37" fontId="42" fillId="0" borderId="2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5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 wrapText="1"/>
    </xf>
    <xf numFmtId="3" fontId="40" fillId="2" borderId="11" xfId="0" applyNumberFormat="1" applyFont="1" applyFill="1" applyBorder="1" applyAlignment="1">
      <alignment horizontal="center" vertical="center" wrapText="1"/>
    </xf>
    <xf numFmtId="0" fontId="45" fillId="2" borderId="32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2" borderId="3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37" fontId="24" fillId="0" borderId="2" xfId="0" applyNumberFormat="1" applyFont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3" fontId="17" fillId="0" borderId="73" xfId="1" applyNumberFormat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7" fillId="0" borderId="43" xfId="1" applyFont="1" applyBorder="1" applyAlignment="1">
      <alignment horizontal="center" vertical="center" wrapText="1"/>
    </xf>
    <xf numFmtId="0" fontId="1" fillId="0" borderId="71" xfId="1" applyFont="1" applyBorder="1" applyAlignment="1">
      <alignment horizontal="center" vertical="center"/>
    </xf>
    <xf numFmtId="0" fontId="17" fillId="0" borderId="72" xfId="1" applyFont="1" applyBorder="1" applyAlignment="1">
      <alignment horizontal="left" vertical="center" wrapText="1"/>
    </xf>
    <xf numFmtId="0" fontId="1" fillId="0" borderId="73" xfId="1" applyFont="1" applyBorder="1" applyAlignment="1">
      <alignment horizontal="center" vertical="center" wrapText="1"/>
    </xf>
    <xf numFmtId="0" fontId="17" fillId="0" borderId="75" xfId="1" applyFont="1" applyBorder="1" applyAlignment="1">
      <alignment horizontal="center" vertical="center" wrapText="1"/>
    </xf>
    <xf numFmtId="0" fontId="17" fillId="0" borderId="76" xfId="1" applyFont="1" applyBorder="1" applyAlignment="1">
      <alignment horizontal="left" vertical="center" wrapText="1"/>
    </xf>
    <xf numFmtId="0" fontId="17" fillId="0" borderId="73" xfId="1" applyFont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left" vertical="center"/>
    </xf>
    <xf numFmtId="0" fontId="8" fillId="2" borderId="79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42" fillId="0" borderId="77" xfId="0" applyFont="1" applyBorder="1" applyAlignment="1">
      <alignment horizontal="right" vertical="center" wrapText="1"/>
    </xf>
    <xf numFmtId="37" fontId="42" fillId="0" borderId="77" xfId="0" applyNumberFormat="1" applyFont="1" applyBorder="1" applyAlignment="1">
      <alignment horizontal="center" vertical="center" wrapText="1"/>
    </xf>
    <xf numFmtId="3" fontId="42" fillId="0" borderId="77" xfId="0" applyNumberFormat="1" applyFont="1" applyBorder="1" applyAlignment="1">
      <alignment horizontal="center" vertical="center" wrapText="1"/>
    </xf>
    <xf numFmtId="0" fontId="42" fillId="0" borderId="77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left" vertical="center" wrapText="1"/>
    </xf>
    <xf numFmtId="0" fontId="24" fillId="0" borderId="70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center" vertical="center"/>
    </xf>
    <xf numFmtId="3" fontId="8" fillId="2" borderId="37" xfId="0" applyNumberFormat="1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6" fillId="0" borderId="89" xfId="0" applyFont="1" applyBorder="1" applyAlignment="1">
      <alignment vertical="center" wrapText="1"/>
    </xf>
    <xf numFmtId="0" fontId="6" fillId="0" borderId="79" xfId="0" applyFont="1" applyBorder="1" applyAlignment="1">
      <alignment vertical="center" wrapText="1"/>
    </xf>
    <xf numFmtId="0" fontId="0" fillId="0" borderId="79" xfId="0" applyBorder="1" applyAlignment="1">
      <alignment vertical="center"/>
    </xf>
    <xf numFmtId="0" fontId="40" fillId="2" borderId="10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7" fillId="0" borderId="74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2" borderId="81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left" vertical="center" wrapText="1"/>
    </xf>
    <xf numFmtId="3" fontId="8" fillId="2" borderId="82" xfId="0" applyNumberFormat="1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8" fillId="2" borderId="83" xfId="0" applyFont="1" applyFill="1" applyBorder="1" applyAlignment="1">
      <alignment horizontal="left" vertical="center" wrapText="1"/>
    </xf>
    <xf numFmtId="0" fontId="7" fillId="2" borderId="84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 wrapText="1"/>
    </xf>
    <xf numFmtId="0" fontId="8" fillId="2" borderId="90" xfId="0" applyFont="1" applyFill="1" applyBorder="1" applyAlignment="1">
      <alignment horizontal="left" vertical="center" wrapText="1"/>
    </xf>
    <xf numFmtId="3" fontId="8" fillId="2" borderId="68" xfId="0" applyNumberFormat="1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horizontal="left" vertical="center" wrapText="1"/>
    </xf>
    <xf numFmtId="0" fontId="8" fillId="2" borderId="91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left" vertical="center" wrapText="1"/>
    </xf>
    <xf numFmtId="3" fontId="8" fillId="2" borderId="91" xfId="0" applyNumberFormat="1" applyFont="1" applyFill="1" applyBorder="1" applyAlignment="1">
      <alignment horizontal="center" vertical="center" wrapText="1"/>
    </xf>
    <xf numFmtId="0" fontId="8" fillId="2" borderId="91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8" fillId="2" borderId="92" xfId="0" applyFont="1" applyFill="1" applyBorder="1" applyAlignment="1">
      <alignment horizontal="left" vertical="center" wrapText="1"/>
    </xf>
    <xf numFmtId="0" fontId="7" fillId="2" borderId="86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3" fontId="8" fillId="2" borderId="87" xfId="0" applyNumberFormat="1" applyFont="1" applyFill="1" applyBorder="1" applyAlignment="1">
      <alignment horizontal="center" vertical="center" wrapText="1"/>
    </xf>
    <xf numFmtId="0" fontId="17" fillId="2" borderId="87" xfId="0" applyFont="1" applyFill="1" applyBorder="1" applyAlignment="1">
      <alignment horizontal="center" vertical="center" wrapText="1"/>
    </xf>
    <xf numFmtId="0" fontId="8" fillId="2" borderId="88" xfId="0" applyFont="1" applyFill="1" applyBorder="1" applyAlignment="1">
      <alignment horizontal="left" vertical="center" wrapText="1"/>
    </xf>
    <xf numFmtId="0" fontId="48" fillId="2" borderId="87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7" fillId="2" borderId="82" xfId="0" applyFont="1" applyFill="1" applyBorder="1" applyAlignment="1">
      <alignment horizontal="center" vertical="center"/>
    </xf>
    <xf numFmtId="0" fontId="34" fillId="2" borderId="82" xfId="0" applyFont="1" applyFill="1" applyBorder="1" applyAlignment="1">
      <alignment horizontal="left" vertical="center" wrapText="1"/>
    </xf>
    <xf numFmtId="3" fontId="5" fillId="2" borderId="82" xfId="0" applyNumberFormat="1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left" vertical="center" wrapText="1"/>
    </xf>
    <xf numFmtId="0" fontId="7" fillId="2" borderId="68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left" vertical="center" wrapText="1"/>
    </xf>
    <xf numFmtId="3" fontId="7" fillId="2" borderId="68" xfId="0" applyNumberFormat="1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left" vertical="center" wrapText="1"/>
    </xf>
    <xf numFmtId="0" fontId="48" fillId="2" borderId="68" xfId="0" applyFont="1" applyFill="1" applyBorder="1" applyAlignment="1">
      <alignment vertical="center"/>
    </xf>
    <xf numFmtId="0" fontId="17" fillId="2" borderId="68" xfId="0" applyFont="1" applyFill="1" applyBorder="1" applyAlignment="1">
      <alignment horizontal="center" vertical="center" wrapText="1"/>
    </xf>
    <xf numFmtId="3" fontId="8" fillId="2" borderId="68" xfId="0" applyNumberFormat="1" applyFont="1" applyFill="1" applyBorder="1" applyAlignment="1">
      <alignment horizontal="center" vertical="center"/>
    </xf>
    <xf numFmtId="0" fontId="17" fillId="2" borderId="87" xfId="0" applyFont="1" applyFill="1" applyBorder="1" applyAlignment="1">
      <alignment horizontal="left" vertical="center"/>
    </xf>
    <xf numFmtId="3" fontId="8" fillId="2" borderId="87" xfId="0" applyNumberFormat="1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3" fillId="2" borderId="81" xfId="0" applyFont="1" applyFill="1" applyBorder="1" applyAlignment="1">
      <alignment horizontal="center" vertical="center" wrapText="1"/>
    </xf>
    <xf numFmtId="3" fontId="8" fillId="2" borderId="82" xfId="0" applyNumberFormat="1" applyFont="1" applyFill="1" applyBorder="1" applyAlignment="1">
      <alignment horizontal="left" vertical="center" wrapText="1"/>
    </xf>
    <xf numFmtId="0" fontId="17" fillId="2" borderId="82" xfId="0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6" fillId="3" borderId="89" xfId="0" applyFont="1" applyFill="1" applyBorder="1" applyAlignment="1">
      <alignment vertical="center" wrapText="1"/>
    </xf>
    <xf numFmtId="0" fontId="6" fillId="3" borderId="79" xfId="0" applyFont="1" applyFill="1" applyBorder="1" applyAlignment="1">
      <alignment vertical="center" wrapText="1"/>
    </xf>
    <xf numFmtId="0" fontId="0" fillId="3" borderId="79" xfId="0" applyFill="1" applyBorder="1" applyAlignment="1">
      <alignment vertical="center"/>
    </xf>
    <xf numFmtId="0" fontId="8" fillId="2" borderId="87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A6911C13-2266-45EA-8190-09450B937B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4"/>
  <sheetViews>
    <sheetView zoomScaleNormal="100" workbookViewId="0">
      <pane ySplit="2" topLeftCell="A3" activePane="bottomLeft" state="frozen"/>
      <selection pane="bottomLeft" activeCell="D3" sqref="D3"/>
    </sheetView>
  </sheetViews>
  <sheetFormatPr defaultColWidth="12.640625" defaultRowHeight="15" customHeight="1" x14ac:dyDescent="0.35"/>
  <cols>
    <col min="1" max="1" width="14.5" style="254" customWidth="1"/>
    <col min="2" max="2" width="7" style="254" customWidth="1"/>
    <col min="3" max="3" width="70" style="254" customWidth="1"/>
    <col min="4" max="5" width="16.85546875" style="254" customWidth="1"/>
    <col min="6" max="6" width="9" style="254" customWidth="1"/>
    <col min="7" max="7" width="9.640625" style="254" customWidth="1"/>
    <col min="8" max="8" width="8.640625" style="254" customWidth="1"/>
    <col min="9" max="9" width="9.640625" style="254" customWidth="1"/>
    <col min="10" max="11" width="9" style="254" customWidth="1"/>
    <col min="12" max="12" width="8.640625" style="254" customWidth="1"/>
    <col min="13" max="13" width="9.85546875" style="310" customWidth="1"/>
    <col min="14" max="14" width="9" style="310" customWidth="1"/>
    <col min="15" max="15" width="9.85546875" style="310" customWidth="1"/>
    <col min="16" max="16" width="9" style="310" customWidth="1"/>
    <col min="17" max="17" width="49.640625" style="311" customWidth="1"/>
    <col min="18" max="18" width="78.7109375" style="312" customWidth="1"/>
    <col min="19" max="31" width="7.640625" style="254" customWidth="1"/>
    <col min="32" max="16384" width="12.640625" style="254"/>
  </cols>
  <sheetData>
    <row r="1" spans="1:31" ht="45" customHeight="1" thickBot="1" x14ac:dyDescent="0.4">
      <c r="A1" s="215" t="s">
        <v>0</v>
      </c>
      <c r="B1" s="216"/>
      <c r="C1" s="1" t="s">
        <v>1</v>
      </c>
      <c r="D1" s="217" t="s">
        <v>2</v>
      </c>
      <c r="E1" s="218"/>
      <c r="F1" s="1"/>
      <c r="G1" s="1"/>
      <c r="H1" s="1"/>
      <c r="I1" s="161" t="s">
        <v>143</v>
      </c>
      <c r="J1" s="1"/>
      <c r="K1" s="1"/>
      <c r="L1" s="1"/>
      <c r="M1" s="217" t="s">
        <v>3</v>
      </c>
      <c r="N1" s="218"/>
      <c r="O1" s="217" t="s">
        <v>152</v>
      </c>
      <c r="P1" s="218"/>
      <c r="Q1" s="1" t="s">
        <v>4</v>
      </c>
      <c r="R1" s="16" t="s">
        <v>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47.25" customHeight="1" thickBot="1" x14ac:dyDescent="0.4">
      <c r="A2" s="219" t="s">
        <v>6</v>
      </c>
      <c r="B2" s="220"/>
      <c r="C2" s="336" t="s">
        <v>144</v>
      </c>
      <c r="D2" s="286" t="s">
        <v>81</v>
      </c>
      <c r="E2" s="286" t="s">
        <v>82</v>
      </c>
      <c r="F2" s="286" t="s">
        <v>7</v>
      </c>
      <c r="G2" s="286" t="s">
        <v>8</v>
      </c>
      <c r="H2" s="286" t="s">
        <v>9</v>
      </c>
      <c r="I2" s="286" t="s">
        <v>10</v>
      </c>
      <c r="J2" s="286" t="s">
        <v>11</v>
      </c>
      <c r="K2" s="286" t="s">
        <v>12</v>
      </c>
      <c r="L2" s="286" t="s">
        <v>13</v>
      </c>
      <c r="M2" s="111" t="s">
        <v>154</v>
      </c>
      <c r="N2" s="111" t="s">
        <v>74</v>
      </c>
      <c r="O2" s="111" t="s">
        <v>153</v>
      </c>
      <c r="P2" s="111" t="s">
        <v>155</v>
      </c>
      <c r="Q2" s="286" t="s">
        <v>14</v>
      </c>
      <c r="R2" s="1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339" customFormat="1" ht="31.5" customHeight="1" thickTop="1" thickBot="1" x14ac:dyDescent="0.4">
      <c r="A3" s="213"/>
      <c r="B3" s="214"/>
      <c r="C3" s="342" t="s">
        <v>15</v>
      </c>
      <c r="D3" s="345">
        <f>D4+D8+D14+D21+D29</f>
        <v>303950</v>
      </c>
      <c r="E3" s="345">
        <f>E4+E8+E14+E21+E29</f>
        <v>24762</v>
      </c>
      <c r="F3" s="342">
        <f>F4+F8+F14+F21+F29</f>
        <v>25</v>
      </c>
      <c r="G3" s="342">
        <f>G4+G8+G14+G21+G29</f>
        <v>38</v>
      </c>
      <c r="H3" s="342">
        <f>H4+H8+H14+H21+H29</f>
        <v>47</v>
      </c>
      <c r="I3" s="342">
        <f>I4+I8+I14+I21+I29</f>
        <v>45</v>
      </c>
      <c r="J3" s="342">
        <f>J4+J8+J14+J21+J29</f>
        <v>43</v>
      </c>
      <c r="K3" s="342">
        <f>K4+K8+K14+K21+K29</f>
        <v>38</v>
      </c>
      <c r="L3" s="342">
        <f>L4+L8+L14+L21+L29</f>
        <v>16</v>
      </c>
      <c r="M3" s="342">
        <f>M4+M8+M14+M21+M29</f>
        <v>84</v>
      </c>
      <c r="N3" s="342">
        <f>N4+N8+N14+N21+N29</f>
        <v>11</v>
      </c>
      <c r="O3" s="342">
        <f>O4+O8+O14+O21+O29</f>
        <v>225</v>
      </c>
      <c r="P3" s="342">
        <f>P4+P8+P14+P21+P29</f>
        <v>390</v>
      </c>
      <c r="Q3" s="346" t="s">
        <v>159</v>
      </c>
      <c r="R3" s="343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</row>
    <row r="4" spans="1:31" s="335" customFormat="1" ht="16.75" customHeight="1" thickBot="1" x14ac:dyDescent="0.4">
      <c r="A4" s="173"/>
      <c r="B4" s="174"/>
      <c r="C4" s="175" t="s">
        <v>145</v>
      </c>
      <c r="D4" s="176">
        <f t="shared" ref="D4:E4" si="0">SUM(D5:D7)</f>
        <v>22000</v>
      </c>
      <c r="E4" s="176">
        <f t="shared" si="0"/>
        <v>0</v>
      </c>
      <c r="F4" s="177">
        <f>SUM(F5:F7)</f>
        <v>6</v>
      </c>
      <c r="G4" s="177">
        <f t="shared" ref="G4:N4" si="1">SUM(G5:G7)</f>
        <v>13</v>
      </c>
      <c r="H4" s="177">
        <f t="shared" si="1"/>
        <v>13</v>
      </c>
      <c r="I4" s="177">
        <f t="shared" si="1"/>
        <v>13</v>
      </c>
      <c r="J4" s="177">
        <f t="shared" si="1"/>
        <v>12</v>
      </c>
      <c r="K4" s="177">
        <f t="shared" si="1"/>
        <v>12</v>
      </c>
      <c r="L4" s="177">
        <f t="shared" si="1"/>
        <v>6</v>
      </c>
      <c r="M4" s="177">
        <f t="shared" si="1"/>
        <v>24</v>
      </c>
      <c r="N4" s="177">
        <f t="shared" si="1"/>
        <v>0</v>
      </c>
      <c r="O4" s="177">
        <v>80</v>
      </c>
      <c r="P4" s="177">
        <v>160</v>
      </c>
      <c r="Q4" s="347"/>
      <c r="R4" s="196" t="s">
        <v>165</v>
      </c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</row>
    <row r="5" spans="1:31" ht="17.25" customHeight="1" x14ac:dyDescent="0.35">
      <c r="A5" s="207" t="s">
        <v>77</v>
      </c>
      <c r="B5" s="26">
        <v>1</v>
      </c>
      <c r="C5" s="168" t="s">
        <v>17</v>
      </c>
      <c r="D5" s="169">
        <v>14000</v>
      </c>
      <c r="E5" s="169"/>
      <c r="F5" s="369">
        <v>2</v>
      </c>
      <c r="G5" s="369">
        <v>6</v>
      </c>
      <c r="H5" s="369">
        <v>6</v>
      </c>
      <c r="I5" s="369">
        <v>6</v>
      </c>
      <c r="J5" s="369">
        <v>6</v>
      </c>
      <c r="K5" s="369">
        <v>6</v>
      </c>
      <c r="L5" s="369">
        <v>2</v>
      </c>
      <c r="M5" s="192">
        <v>11</v>
      </c>
      <c r="N5" s="170"/>
      <c r="O5" s="170"/>
      <c r="P5" s="170"/>
      <c r="Q5" s="55" t="s">
        <v>60</v>
      </c>
      <c r="R5" s="69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9" x14ac:dyDescent="0.35">
      <c r="A6" s="208"/>
      <c r="B6" s="281">
        <v>2</v>
      </c>
      <c r="C6" s="43" t="s">
        <v>18</v>
      </c>
      <c r="D6" s="269">
        <v>3000</v>
      </c>
      <c r="E6" s="269"/>
      <c r="F6" s="270">
        <v>4</v>
      </c>
      <c r="G6" s="270">
        <v>6</v>
      </c>
      <c r="H6" s="270">
        <v>6</v>
      </c>
      <c r="I6" s="270">
        <v>6</v>
      </c>
      <c r="J6" s="270">
        <v>6</v>
      </c>
      <c r="K6" s="270">
        <v>6</v>
      </c>
      <c r="L6" s="270">
        <v>4</v>
      </c>
      <c r="M6" s="76">
        <v>12</v>
      </c>
      <c r="N6" s="44"/>
      <c r="O6" s="44"/>
      <c r="P6" s="44"/>
      <c r="Q6" s="37" t="s">
        <v>60</v>
      </c>
      <c r="R6" s="50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2.3" customHeight="1" thickBot="1" x14ac:dyDescent="0.4">
      <c r="A7" s="208"/>
      <c r="B7" s="309">
        <v>3</v>
      </c>
      <c r="C7" s="164" t="s">
        <v>19</v>
      </c>
      <c r="D7" s="165">
        <v>5000</v>
      </c>
      <c r="E7" s="166"/>
      <c r="F7" s="167"/>
      <c r="G7" s="167">
        <v>1</v>
      </c>
      <c r="H7" s="167">
        <v>1</v>
      </c>
      <c r="I7" s="167">
        <v>1</v>
      </c>
      <c r="J7" s="167"/>
      <c r="K7" s="167"/>
      <c r="L7" s="167"/>
      <c r="M7" s="167">
        <v>1</v>
      </c>
      <c r="N7" s="340"/>
      <c r="O7" s="340"/>
      <c r="P7" s="340"/>
      <c r="Q7" s="164" t="s">
        <v>92</v>
      </c>
      <c r="R7" s="92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</row>
    <row r="8" spans="1:31" s="172" customFormat="1" ht="16.3" thickBot="1" x14ac:dyDescent="0.4">
      <c r="A8" s="178"/>
      <c r="B8" s="349"/>
      <c r="C8" s="350" t="s">
        <v>146</v>
      </c>
      <c r="D8" s="351">
        <f>SUM(D9:D13)</f>
        <v>6000</v>
      </c>
      <c r="E8" s="352">
        <f t="shared" ref="E8:N8" si="2">SUM(E9:E13)</f>
        <v>0</v>
      </c>
      <c r="F8" s="353">
        <f t="shared" si="2"/>
        <v>4</v>
      </c>
      <c r="G8" s="353">
        <f t="shared" si="2"/>
        <v>7</v>
      </c>
      <c r="H8" s="353">
        <f t="shared" si="2"/>
        <v>9</v>
      </c>
      <c r="I8" s="353">
        <f t="shared" si="2"/>
        <v>9</v>
      </c>
      <c r="J8" s="353">
        <f t="shared" si="2"/>
        <v>10</v>
      </c>
      <c r="K8" s="353">
        <f t="shared" si="2"/>
        <v>10</v>
      </c>
      <c r="L8" s="353">
        <f t="shared" si="2"/>
        <v>10</v>
      </c>
      <c r="M8" s="353">
        <f t="shared" si="2"/>
        <v>17</v>
      </c>
      <c r="N8" s="353">
        <f t="shared" si="2"/>
        <v>0</v>
      </c>
      <c r="O8" s="353">
        <v>60</v>
      </c>
      <c r="P8" s="353">
        <v>125</v>
      </c>
      <c r="Q8" s="354"/>
      <c r="R8" s="355" t="s">
        <v>164</v>
      </c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</row>
    <row r="9" spans="1:31" ht="15.9" x14ac:dyDescent="0.35">
      <c r="A9" s="209" t="s">
        <v>78</v>
      </c>
      <c r="B9" s="25">
        <v>1</v>
      </c>
      <c r="C9" s="33" t="s">
        <v>20</v>
      </c>
      <c r="D9" s="30"/>
      <c r="E9" s="30"/>
      <c r="F9" s="370">
        <v>2</v>
      </c>
      <c r="G9" s="370">
        <v>3</v>
      </c>
      <c r="H9" s="370">
        <v>3</v>
      </c>
      <c r="I9" s="370">
        <v>3</v>
      </c>
      <c r="J9" s="370" t="s">
        <v>21</v>
      </c>
      <c r="K9" s="370" t="s">
        <v>21</v>
      </c>
      <c r="L9" s="370" t="s">
        <v>21</v>
      </c>
      <c r="M9" s="193">
        <v>3</v>
      </c>
      <c r="N9" s="31"/>
      <c r="O9" s="31"/>
      <c r="P9" s="31"/>
      <c r="Q9" s="55" t="s">
        <v>60</v>
      </c>
      <c r="R9" s="341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</row>
    <row r="10" spans="1:31" ht="15.9" x14ac:dyDescent="0.35">
      <c r="A10" s="208"/>
      <c r="B10" s="275">
        <v>2</v>
      </c>
      <c r="C10" s="46" t="s">
        <v>22</v>
      </c>
      <c r="D10" s="47">
        <v>4000</v>
      </c>
      <c r="E10" s="47"/>
      <c r="F10" s="371"/>
      <c r="G10" s="371">
        <v>3</v>
      </c>
      <c r="H10" s="371">
        <v>3</v>
      </c>
      <c r="I10" s="371">
        <v>3</v>
      </c>
      <c r="J10" s="163">
        <v>2</v>
      </c>
      <c r="K10" s="371">
        <v>2</v>
      </c>
      <c r="L10" s="371">
        <v>1</v>
      </c>
      <c r="M10" s="194">
        <v>5</v>
      </c>
      <c r="N10" s="48"/>
      <c r="O10" s="48"/>
      <c r="P10" s="48"/>
      <c r="Q10" s="37" t="s">
        <v>60</v>
      </c>
      <c r="R10" s="258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</row>
    <row r="11" spans="1:31" ht="15.9" x14ac:dyDescent="0.35">
      <c r="A11" s="208"/>
      <c r="B11" s="275">
        <v>3</v>
      </c>
      <c r="C11" s="46" t="s">
        <v>23</v>
      </c>
      <c r="D11" s="47">
        <v>1200</v>
      </c>
      <c r="E11" s="47"/>
      <c r="F11" s="371"/>
      <c r="G11" s="371"/>
      <c r="H11" s="371" t="s">
        <v>21</v>
      </c>
      <c r="I11" s="371"/>
      <c r="J11" s="371">
        <v>2</v>
      </c>
      <c r="K11" s="371">
        <v>2</v>
      </c>
      <c r="L11" s="371">
        <v>2</v>
      </c>
      <c r="M11" s="194">
        <v>2</v>
      </c>
      <c r="N11" s="48"/>
      <c r="O11" s="48"/>
      <c r="P11" s="48"/>
      <c r="Q11" s="37" t="s">
        <v>60</v>
      </c>
      <c r="R11" s="258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</row>
    <row r="12" spans="1:31" ht="15.9" x14ac:dyDescent="0.35">
      <c r="A12" s="208"/>
      <c r="B12" s="275">
        <v>4</v>
      </c>
      <c r="C12" s="46" t="s">
        <v>24</v>
      </c>
      <c r="D12" s="47"/>
      <c r="E12" s="47"/>
      <c r="F12" s="371"/>
      <c r="G12" s="371"/>
      <c r="H12" s="371">
        <v>2</v>
      </c>
      <c r="I12" s="371">
        <v>2</v>
      </c>
      <c r="J12" s="371">
        <v>5</v>
      </c>
      <c r="K12" s="371">
        <v>5</v>
      </c>
      <c r="L12" s="371">
        <v>5</v>
      </c>
      <c r="M12" s="194">
        <v>5</v>
      </c>
      <c r="N12" s="48"/>
      <c r="O12" s="48"/>
      <c r="P12" s="48"/>
      <c r="Q12" s="37" t="s">
        <v>60</v>
      </c>
      <c r="R12" s="258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</row>
    <row r="13" spans="1:31" ht="16.3" thickBot="1" x14ac:dyDescent="0.4">
      <c r="A13" s="208"/>
      <c r="B13" s="24">
        <v>5</v>
      </c>
      <c r="C13" s="32" t="s">
        <v>25</v>
      </c>
      <c r="D13" s="28">
        <v>800</v>
      </c>
      <c r="E13" s="28"/>
      <c r="F13" s="372">
        <v>2</v>
      </c>
      <c r="G13" s="372">
        <v>1</v>
      </c>
      <c r="H13" s="372">
        <v>1</v>
      </c>
      <c r="I13" s="372">
        <v>1</v>
      </c>
      <c r="J13" s="372">
        <v>1</v>
      </c>
      <c r="K13" s="372">
        <v>1</v>
      </c>
      <c r="L13" s="372">
        <v>2</v>
      </c>
      <c r="M13" s="195">
        <v>2</v>
      </c>
      <c r="N13" s="29"/>
      <c r="O13" s="29"/>
      <c r="P13" s="29"/>
      <c r="Q13" s="15" t="s">
        <v>60</v>
      </c>
      <c r="R13" s="356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</row>
    <row r="14" spans="1:31" ht="18.45" customHeight="1" thickBot="1" x14ac:dyDescent="0.4">
      <c r="A14" s="102"/>
      <c r="B14" s="179"/>
      <c r="C14" s="184" t="s">
        <v>151</v>
      </c>
      <c r="D14" s="203">
        <f>SUM(D15:D20)</f>
        <v>5500</v>
      </c>
      <c r="E14" s="364">
        <f>SUM(E15:E20)</f>
        <v>488</v>
      </c>
      <c r="F14" s="357">
        <f>SUM(F15:F20)</f>
        <v>3</v>
      </c>
      <c r="G14" s="357">
        <f>SUM(G15:G20)</f>
        <v>0</v>
      </c>
      <c r="H14" s="357">
        <f>SUM(H15:H20)</f>
        <v>5</v>
      </c>
      <c r="I14" s="357">
        <f>SUM(I15:I20)</f>
        <v>4</v>
      </c>
      <c r="J14" s="357">
        <f>SUM(J15:J20)</f>
        <v>4</v>
      </c>
      <c r="K14" s="357">
        <f>SUM(K15:K20)</f>
        <v>0</v>
      </c>
      <c r="L14" s="357">
        <f>SUM(L15:L20)</f>
        <v>0</v>
      </c>
      <c r="M14" s="357">
        <f>SUM(M15:M20)</f>
        <v>5</v>
      </c>
      <c r="N14" s="357">
        <f>SUM(N15:N20)</f>
        <v>0</v>
      </c>
      <c r="O14" s="357">
        <f>SUM(O15:O20)</f>
        <v>0</v>
      </c>
      <c r="P14" s="357">
        <f>SUM(P15:P20)</f>
        <v>0</v>
      </c>
      <c r="Q14" s="202"/>
      <c r="R14" s="358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</row>
    <row r="15" spans="1:31" s="198" customFormat="1" ht="30" customHeight="1" x14ac:dyDescent="0.35">
      <c r="A15" s="396" t="s">
        <v>83</v>
      </c>
      <c r="B15" s="399">
        <v>1</v>
      </c>
      <c r="C15" s="400" t="s">
        <v>187</v>
      </c>
      <c r="D15" s="331">
        <v>0</v>
      </c>
      <c r="E15" s="331">
        <v>0</v>
      </c>
      <c r="F15" s="331"/>
      <c r="G15" s="331"/>
      <c r="H15" s="331">
        <v>4</v>
      </c>
      <c r="I15" s="331">
        <v>4</v>
      </c>
      <c r="J15" s="331">
        <v>4</v>
      </c>
      <c r="K15" s="331"/>
      <c r="L15" s="331"/>
      <c r="M15" s="331">
        <v>4</v>
      </c>
      <c r="N15" s="331"/>
      <c r="O15" s="331"/>
      <c r="P15" s="331"/>
      <c r="Q15" s="400" t="s">
        <v>188</v>
      </c>
      <c r="R15" s="328" t="s">
        <v>189</v>
      </c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</row>
    <row r="16" spans="1:31" s="198" customFormat="1" ht="26.15" customHeight="1" x14ac:dyDescent="0.35">
      <c r="A16" s="397"/>
      <c r="B16" s="401">
        <v>2</v>
      </c>
      <c r="C16" s="402" t="s">
        <v>190</v>
      </c>
      <c r="D16" s="332">
        <v>5000</v>
      </c>
      <c r="E16" s="332">
        <v>288</v>
      </c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402" t="s">
        <v>188</v>
      </c>
      <c r="R16" s="329" t="s">
        <v>191</v>
      </c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</row>
    <row r="17" spans="1:31" s="198" customFormat="1" ht="22.75" customHeight="1" x14ac:dyDescent="0.35">
      <c r="A17" s="397"/>
      <c r="B17" s="401">
        <v>3</v>
      </c>
      <c r="C17" s="402" t="s">
        <v>192</v>
      </c>
      <c r="D17" s="332">
        <v>0</v>
      </c>
      <c r="E17" s="332">
        <v>0</v>
      </c>
      <c r="F17" s="332"/>
      <c r="G17" s="332"/>
      <c r="H17" s="332">
        <v>1</v>
      </c>
      <c r="I17" s="332"/>
      <c r="J17" s="332"/>
      <c r="K17" s="332"/>
      <c r="L17" s="332"/>
      <c r="M17" s="332">
        <v>1</v>
      </c>
      <c r="N17" s="332"/>
      <c r="O17" s="332"/>
      <c r="P17" s="332"/>
      <c r="Q17" s="402" t="s">
        <v>188</v>
      </c>
      <c r="R17" s="329" t="s">
        <v>193</v>
      </c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</row>
    <row r="18" spans="1:31" s="198" customFormat="1" ht="32.15" customHeight="1" x14ac:dyDescent="0.35">
      <c r="A18" s="397"/>
      <c r="B18" s="401">
        <v>4</v>
      </c>
      <c r="C18" s="402" t="s">
        <v>166</v>
      </c>
      <c r="D18" s="332" t="s">
        <v>194</v>
      </c>
      <c r="E18" s="332" t="s">
        <v>194</v>
      </c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402" t="s">
        <v>188</v>
      </c>
      <c r="R18" s="329" t="s">
        <v>195</v>
      </c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</row>
    <row r="19" spans="1:31" s="198" customFormat="1" ht="31.3" customHeight="1" x14ac:dyDescent="0.35">
      <c r="A19" s="397"/>
      <c r="B19" s="401">
        <v>5</v>
      </c>
      <c r="C19" s="402" t="s">
        <v>167</v>
      </c>
      <c r="D19" s="332">
        <v>500</v>
      </c>
      <c r="E19" s="332">
        <v>200</v>
      </c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402" t="s">
        <v>188</v>
      </c>
      <c r="R19" s="329" t="s">
        <v>196</v>
      </c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</row>
    <row r="20" spans="1:31" s="198" customFormat="1" ht="17.600000000000001" customHeight="1" thickBot="1" x14ac:dyDescent="0.4">
      <c r="A20" s="398"/>
      <c r="B20" s="403">
        <v>6</v>
      </c>
      <c r="C20" s="404" t="s">
        <v>197</v>
      </c>
      <c r="D20" s="333"/>
      <c r="E20" s="333"/>
      <c r="F20" s="405">
        <v>3</v>
      </c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406" t="s">
        <v>188</v>
      </c>
      <c r="R20" s="330" t="s">
        <v>198</v>
      </c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</row>
    <row r="21" spans="1:31" s="172" customFormat="1" ht="16.75" customHeight="1" thickTop="1" thickBot="1" x14ac:dyDescent="0.4">
      <c r="A21" s="186"/>
      <c r="B21" s="389"/>
      <c r="C21" s="390" t="s">
        <v>148</v>
      </c>
      <c r="D21" s="391">
        <f>SUM(D22:D28)</f>
        <v>3450</v>
      </c>
      <c r="E21" s="392">
        <f t="shared" ref="E21:L21" si="3">SUM(E22:E28)</f>
        <v>274</v>
      </c>
      <c r="F21" s="393">
        <f t="shared" si="3"/>
        <v>2</v>
      </c>
      <c r="G21" s="393">
        <f t="shared" si="3"/>
        <v>5</v>
      </c>
      <c r="H21" s="393">
        <f t="shared" si="3"/>
        <v>7</v>
      </c>
      <c r="I21" s="393">
        <f t="shared" si="3"/>
        <v>6</v>
      </c>
      <c r="J21" s="393">
        <f t="shared" si="3"/>
        <v>4</v>
      </c>
      <c r="K21" s="393">
        <f t="shared" si="3"/>
        <v>3</v>
      </c>
      <c r="L21" s="393">
        <f t="shared" si="3"/>
        <v>0</v>
      </c>
      <c r="M21" s="393">
        <v>18</v>
      </c>
      <c r="N21" s="393">
        <v>6</v>
      </c>
      <c r="O21" s="393">
        <v>75</v>
      </c>
      <c r="P21" s="393">
        <v>105</v>
      </c>
      <c r="Q21" s="394"/>
      <c r="R21" s="395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</row>
    <row r="22" spans="1:31" ht="14.8" customHeight="1" x14ac:dyDescent="0.35">
      <c r="A22" s="210" t="s">
        <v>79</v>
      </c>
      <c r="B22" s="281">
        <v>2</v>
      </c>
      <c r="C22" s="36" t="s">
        <v>72</v>
      </c>
      <c r="D22" s="256">
        <v>2000</v>
      </c>
      <c r="E22" s="256">
        <v>128</v>
      </c>
      <c r="F22" s="378">
        <v>1</v>
      </c>
      <c r="G22" s="378">
        <v>1</v>
      </c>
      <c r="H22" s="378">
        <v>3</v>
      </c>
      <c r="I22" s="378">
        <v>3</v>
      </c>
      <c r="J22" s="378"/>
      <c r="K22" s="378"/>
      <c r="L22" s="37"/>
      <c r="M22" s="44"/>
      <c r="N22" s="44"/>
      <c r="O22" s="44"/>
      <c r="P22" s="44"/>
      <c r="Q22" s="36" t="s">
        <v>75</v>
      </c>
      <c r="R22" s="68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9" x14ac:dyDescent="0.35">
      <c r="A23" s="208"/>
      <c r="B23" s="281">
        <v>3</v>
      </c>
      <c r="C23" s="36" t="s">
        <v>73</v>
      </c>
      <c r="D23" s="256">
        <v>150</v>
      </c>
      <c r="E23" s="256">
        <v>32</v>
      </c>
      <c r="F23" s="378"/>
      <c r="G23" s="378">
        <v>1</v>
      </c>
      <c r="H23" s="378">
        <v>1</v>
      </c>
      <c r="I23" s="378"/>
      <c r="J23" s="378"/>
      <c r="K23" s="378"/>
      <c r="L23" s="37"/>
      <c r="M23" s="44"/>
      <c r="N23" s="44"/>
      <c r="O23" s="44"/>
      <c r="P23" s="44"/>
      <c r="Q23" s="37" t="s">
        <v>60</v>
      </c>
      <c r="R23" s="68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.9" x14ac:dyDescent="0.35">
      <c r="A24" s="208"/>
      <c r="B24" s="281">
        <v>4</v>
      </c>
      <c r="C24" s="36" t="s">
        <v>59</v>
      </c>
      <c r="D24" s="256">
        <v>150</v>
      </c>
      <c r="E24" s="256">
        <v>32</v>
      </c>
      <c r="F24" s="378">
        <v>1</v>
      </c>
      <c r="G24" s="378">
        <v>1</v>
      </c>
      <c r="H24" s="378">
        <v>1</v>
      </c>
      <c r="I24" s="378">
        <v>1</v>
      </c>
      <c r="J24" s="378">
        <v>1</v>
      </c>
      <c r="K24" s="378">
        <v>1</v>
      </c>
      <c r="L24" s="37"/>
      <c r="M24" s="44"/>
      <c r="N24" s="44"/>
      <c r="O24" s="44"/>
      <c r="P24" s="44"/>
      <c r="Q24" s="37" t="s">
        <v>60</v>
      </c>
      <c r="R24" s="68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5.9" x14ac:dyDescent="0.35">
      <c r="A25" s="208"/>
      <c r="B25" s="281">
        <v>5</v>
      </c>
      <c r="C25" s="36" t="s">
        <v>61</v>
      </c>
      <c r="D25" s="287">
        <v>150</v>
      </c>
      <c r="E25" s="287">
        <v>32</v>
      </c>
      <c r="F25" s="379"/>
      <c r="G25" s="379">
        <v>2</v>
      </c>
      <c r="H25" s="379">
        <v>2</v>
      </c>
      <c r="I25" s="379">
        <v>1</v>
      </c>
      <c r="J25" s="379">
        <v>1</v>
      </c>
      <c r="K25" s="379"/>
      <c r="L25" s="37"/>
      <c r="M25" s="44"/>
      <c r="N25" s="44"/>
      <c r="O25" s="44"/>
      <c r="P25" s="44"/>
      <c r="Q25" s="36" t="s">
        <v>76</v>
      </c>
      <c r="R25" s="68" t="s">
        <v>114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.9" x14ac:dyDescent="0.35">
      <c r="A26" s="208"/>
      <c r="B26" s="294">
        <v>6</v>
      </c>
      <c r="C26" s="257" t="s">
        <v>62</v>
      </c>
      <c r="D26" s="287">
        <v>1000</v>
      </c>
      <c r="E26" s="287">
        <v>50</v>
      </c>
      <c r="F26" s="379"/>
      <c r="G26" s="379"/>
      <c r="H26" s="379"/>
      <c r="I26" s="379">
        <v>1</v>
      </c>
      <c r="J26" s="379">
        <v>2</v>
      </c>
      <c r="K26" s="379">
        <v>1</v>
      </c>
      <c r="L26" s="288"/>
      <c r="M26" s="289"/>
      <c r="N26" s="289"/>
      <c r="O26" s="289"/>
      <c r="P26" s="289"/>
      <c r="Q26" s="257" t="s">
        <v>63</v>
      </c>
      <c r="R26" s="290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.9" x14ac:dyDescent="0.35">
      <c r="A27" s="208"/>
      <c r="B27" s="294">
        <v>7</v>
      </c>
      <c r="C27" s="257" t="s">
        <v>64</v>
      </c>
      <c r="D27" s="287"/>
      <c r="E27" s="287"/>
      <c r="F27" s="379"/>
      <c r="G27" s="379"/>
      <c r="H27" s="379"/>
      <c r="I27" s="379"/>
      <c r="J27" s="379"/>
      <c r="K27" s="379"/>
      <c r="L27" s="288"/>
      <c r="M27" s="289"/>
      <c r="N27" s="289"/>
      <c r="O27" s="289"/>
      <c r="P27" s="289"/>
      <c r="Q27" s="257" t="s">
        <v>65</v>
      </c>
      <c r="R27" s="290" t="s">
        <v>115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6.3" thickBot="1" x14ac:dyDescent="0.4">
      <c r="A28" s="211"/>
      <c r="B28" s="112">
        <v>8</v>
      </c>
      <c r="C28" s="262" t="s">
        <v>66</v>
      </c>
      <c r="D28" s="291"/>
      <c r="E28" s="291"/>
      <c r="F28" s="380"/>
      <c r="G28" s="380"/>
      <c r="H28" s="380"/>
      <c r="I28" s="380"/>
      <c r="J28" s="380"/>
      <c r="K28" s="380">
        <v>1</v>
      </c>
      <c r="L28" s="292"/>
      <c r="M28" s="285"/>
      <c r="N28" s="285"/>
      <c r="O28" s="285"/>
      <c r="P28" s="285"/>
      <c r="Q28" s="292" t="s">
        <v>60</v>
      </c>
      <c r="R28" s="293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</row>
    <row r="29" spans="1:31" s="172" customFormat="1" ht="16.3" thickBot="1" x14ac:dyDescent="0.4">
      <c r="A29" s="197"/>
      <c r="B29" s="349"/>
      <c r="C29" s="350" t="s">
        <v>149</v>
      </c>
      <c r="D29" s="351">
        <f>SUM(D30:D34)</f>
        <v>267000</v>
      </c>
      <c r="E29" s="352">
        <f t="shared" ref="E29:L29" si="4">SUM(E30:E34)</f>
        <v>24000</v>
      </c>
      <c r="F29" s="353">
        <f t="shared" si="4"/>
        <v>10</v>
      </c>
      <c r="G29" s="353">
        <f t="shared" si="4"/>
        <v>13</v>
      </c>
      <c r="H29" s="353">
        <f t="shared" si="4"/>
        <v>13</v>
      </c>
      <c r="I29" s="353">
        <f t="shared" si="4"/>
        <v>13</v>
      </c>
      <c r="J29" s="353">
        <f t="shared" si="4"/>
        <v>13</v>
      </c>
      <c r="K29" s="353">
        <f t="shared" si="4"/>
        <v>13</v>
      </c>
      <c r="L29" s="353">
        <f t="shared" si="4"/>
        <v>0</v>
      </c>
      <c r="M29" s="353">
        <v>20</v>
      </c>
      <c r="N29" s="353">
        <v>5</v>
      </c>
      <c r="O29" s="353">
        <v>10</v>
      </c>
      <c r="P29" s="353">
        <f t="shared" ref="P29" si="5">SUM(P30:P34)</f>
        <v>0</v>
      </c>
      <c r="Q29" s="354"/>
      <c r="R29" s="355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</row>
    <row r="30" spans="1:31" ht="35.25" customHeight="1" x14ac:dyDescent="0.35">
      <c r="A30" s="212" t="s">
        <v>80</v>
      </c>
      <c r="B30" s="279">
        <v>1</v>
      </c>
      <c r="C30" s="63" t="s">
        <v>67</v>
      </c>
      <c r="D30" s="58">
        <v>267000</v>
      </c>
      <c r="E30" s="58">
        <v>24000</v>
      </c>
      <c r="F30" s="59">
        <v>10</v>
      </c>
      <c r="G30" s="59">
        <v>13</v>
      </c>
      <c r="H30" s="59">
        <v>13</v>
      </c>
      <c r="I30" s="59">
        <v>13</v>
      </c>
      <c r="J30" s="59">
        <v>13</v>
      </c>
      <c r="K30" s="59">
        <v>13</v>
      </c>
      <c r="L30" s="59">
        <v>0</v>
      </c>
      <c r="M30" s="263"/>
      <c r="N30" s="263"/>
      <c r="O30" s="263"/>
      <c r="P30" s="263"/>
      <c r="Q30" s="57" t="s">
        <v>93</v>
      </c>
      <c r="R30" s="71" t="s">
        <v>68</v>
      </c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</row>
    <row r="31" spans="1:31" ht="36" customHeight="1" x14ac:dyDescent="0.35">
      <c r="A31" s="208"/>
      <c r="B31" s="275">
        <v>2</v>
      </c>
      <c r="C31" s="40" t="s">
        <v>117</v>
      </c>
      <c r="D31" s="39"/>
      <c r="E31" s="39"/>
      <c r="F31" s="37"/>
      <c r="G31" s="37"/>
      <c r="H31" s="37"/>
      <c r="I31" s="37"/>
      <c r="J31" s="37"/>
      <c r="K31" s="37"/>
      <c r="L31" s="37"/>
      <c r="M31" s="255"/>
      <c r="N31" s="255"/>
      <c r="O31" s="255"/>
      <c r="P31" s="255"/>
      <c r="Q31" s="36" t="s">
        <v>94</v>
      </c>
      <c r="R31" s="68" t="s">
        <v>69</v>
      </c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</row>
    <row r="32" spans="1:31" ht="36.75" customHeight="1" x14ac:dyDescent="0.35">
      <c r="A32" s="208"/>
      <c r="B32" s="275">
        <v>3</v>
      </c>
      <c r="C32" s="36" t="s">
        <v>118</v>
      </c>
      <c r="D32" s="39"/>
      <c r="E32" s="39"/>
      <c r="F32" s="37"/>
      <c r="G32" s="37"/>
      <c r="H32" s="37"/>
      <c r="I32" s="37"/>
      <c r="J32" s="37"/>
      <c r="K32" s="37"/>
      <c r="L32" s="37"/>
      <c r="M32" s="255"/>
      <c r="N32" s="255"/>
      <c r="O32" s="255"/>
      <c r="P32" s="255"/>
      <c r="Q32" s="36" t="s">
        <v>139</v>
      </c>
      <c r="R32" s="68" t="s">
        <v>68</v>
      </c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</row>
    <row r="33" spans="1:31" ht="31.75" x14ac:dyDescent="0.35">
      <c r="A33" s="208"/>
      <c r="B33" s="275">
        <v>4</v>
      </c>
      <c r="C33" s="36" t="s">
        <v>119</v>
      </c>
      <c r="D33" s="39"/>
      <c r="E33" s="39"/>
      <c r="F33" s="37"/>
      <c r="G33" s="37"/>
      <c r="H33" s="37"/>
      <c r="I33" s="37"/>
      <c r="J33" s="37"/>
      <c r="K33" s="37"/>
      <c r="L33" s="37"/>
      <c r="M33" s="255"/>
      <c r="N33" s="255"/>
      <c r="O33" s="255"/>
      <c r="P33" s="255"/>
      <c r="Q33" s="36" t="s">
        <v>95</v>
      </c>
      <c r="R33" s="68" t="s">
        <v>69</v>
      </c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</row>
    <row r="34" spans="1:31" ht="48" thickBot="1" x14ac:dyDescent="0.4">
      <c r="A34" s="211"/>
      <c r="B34" s="56">
        <v>5</v>
      </c>
      <c r="C34" s="64" t="s">
        <v>126</v>
      </c>
      <c r="D34" s="60"/>
      <c r="E34" s="60"/>
      <c r="F34" s="61"/>
      <c r="G34" s="61"/>
      <c r="H34" s="61"/>
      <c r="I34" s="61"/>
      <c r="J34" s="61"/>
      <c r="K34" s="61"/>
      <c r="L34" s="61"/>
      <c r="M34" s="264"/>
      <c r="N34" s="264"/>
      <c r="O34" s="264"/>
      <c r="P34" s="264"/>
      <c r="Q34" s="64" t="s">
        <v>96</v>
      </c>
      <c r="R34" s="70" t="s">
        <v>70</v>
      </c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</row>
    <row r="35" spans="1:31" ht="13.5" customHeight="1" thickTop="1" x14ac:dyDescent="0.35">
      <c r="A35" s="6"/>
      <c r="B35" s="6"/>
      <c r="C35" s="7"/>
      <c r="D35" s="8"/>
      <c r="E35" s="8"/>
      <c r="F35" s="8"/>
      <c r="G35" s="8"/>
      <c r="H35" s="8"/>
      <c r="I35" s="8"/>
      <c r="J35" s="8"/>
      <c r="K35" s="8"/>
      <c r="L35" s="8"/>
      <c r="M35" s="18"/>
      <c r="N35" s="18"/>
      <c r="O35" s="18"/>
      <c r="P35" s="18"/>
      <c r="Q35" s="35"/>
      <c r="R35" s="1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</row>
    <row r="36" spans="1:31" ht="15.75" customHeight="1" x14ac:dyDescent="0.35">
      <c r="A36" s="283" t="s">
        <v>141</v>
      </c>
      <c r="B36" s="9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252"/>
      <c r="N36" s="252"/>
      <c r="O36" s="252"/>
      <c r="P36" s="252"/>
      <c r="Q36" s="9"/>
      <c r="R36" s="19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5.75" customHeight="1" x14ac:dyDescent="0.35">
      <c r="A37" s="162" t="s">
        <v>142</v>
      </c>
      <c r="B37" s="9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252"/>
      <c r="N37" s="252"/>
      <c r="O37" s="252"/>
      <c r="P37" s="252"/>
      <c r="Q37" s="9"/>
      <c r="R37" s="19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5.75" customHeight="1" x14ac:dyDescent="0.35">
      <c r="A38" s="162" t="s">
        <v>112</v>
      </c>
      <c r="B38" s="12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252"/>
      <c r="N38" s="252"/>
      <c r="O38" s="252"/>
      <c r="P38" s="252"/>
      <c r="Q38" s="9"/>
      <c r="R38" s="19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5.75" customHeight="1" x14ac:dyDescent="0.35">
      <c r="A39" s="162" t="s">
        <v>113</v>
      </c>
      <c r="B39" s="9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252"/>
      <c r="N39" s="252"/>
      <c r="O39" s="252"/>
      <c r="P39" s="252"/>
      <c r="Q39" s="9"/>
      <c r="R39" s="19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15.75" customHeight="1" x14ac:dyDescent="0.35">
      <c r="A40" s="162" t="s">
        <v>111</v>
      </c>
      <c r="B40" s="9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252"/>
      <c r="N40" s="252"/>
      <c r="O40" s="252"/>
      <c r="P40" s="252"/>
      <c r="Q40" s="9"/>
      <c r="R40" s="19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5.75" customHeight="1" x14ac:dyDescent="0.35">
      <c r="A41" s="9"/>
      <c r="B41" s="9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252"/>
      <c r="N41" s="252"/>
      <c r="O41" s="252"/>
      <c r="P41" s="252"/>
      <c r="Q41" s="9"/>
      <c r="R41" s="19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s="198" customFormat="1" ht="15.75" customHeight="1" x14ac:dyDescent="0.35">
      <c r="A42" s="204" t="s">
        <v>168</v>
      </c>
      <c r="B42" s="9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252"/>
      <c r="N42" s="252"/>
      <c r="O42" s="252"/>
      <c r="P42" s="252"/>
      <c r="Q42" s="9"/>
      <c r="R42" s="249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s="198" customFormat="1" ht="15.75" customHeight="1" x14ac:dyDescent="0.35">
      <c r="A43" s="407" t="s">
        <v>199</v>
      </c>
      <c r="B43" s="9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252"/>
      <c r="N43" s="252"/>
      <c r="O43" s="252"/>
      <c r="P43" s="252"/>
      <c r="Q43" s="9"/>
      <c r="R43" s="249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s="198" customFormat="1" ht="15.75" customHeight="1" x14ac:dyDescent="0.35">
      <c r="A44" s="407" t="s">
        <v>200</v>
      </c>
      <c r="B44" s="9"/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252"/>
      <c r="N44" s="252"/>
      <c r="O44" s="252"/>
      <c r="P44" s="252"/>
      <c r="Q44" s="9"/>
      <c r="R44" s="249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s="198" customFormat="1" ht="15.75" customHeight="1" x14ac:dyDescent="0.35">
      <c r="A45" s="481" t="s">
        <v>201</v>
      </c>
      <c r="B45" s="9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252"/>
      <c r="N45" s="252"/>
      <c r="O45" s="252"/>
      <c r="P45" s="252"/>
      <c r="Q45" s="9"/>
      <c r="R45" s="249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s="198" customFormat="1" ht="15.75" customHeight="1" x14ac:dyDescent="0.35">
      <c r="A46" s="481" t="s">
        <v>202</v>
      </c>
      <c r="B46" s="9"/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252"/>
      <c r="N46" s="252"/>
      <c r="O46" s="252"/>
      <c r="P46" s="252"/>
      <c r="Q46" s="9"/>
      <c r="R46" s="249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s="198" customFormat="1" ht="15.75" customHeight="1" x14ac:dyDescent="0.35">
      <c r="A47" s="481" t="s">
        <v>169</v>
      </c>
      <c r="B47" s="9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252"/>
      <c r="N47" s="252"/>
      <c r="O47" s="252"/>
      <c r="P47" s="252"/>
      <c r="Q47" s="9"/>
      <c r="R47" s="249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s="198" customFormat="1" ht="15.75" customHeight="1" x14ac:dyDescent="0.35">
      <c r="A48" s="205" t="s">
        <v>170</v>
      </c>
      <c r="B48" s="9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252"/>
      <c r="N48" s="252"/>
      <c r="O48" s="252"/>
      <c r="P48" s="252"/>
      <c r="Q48" s="9"/>
      <c r="R48" s="249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s="198" customFormat="1" ht="15.75" customHeight="1" x14ac:dyDescent="0.35">
      <c r="A49" s="205" t="s">
        <v>171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252"/>
      <c r="N49" s="252"/>
      <c r="O49" s="252"/>
      <c r="P49" s="252"/>
      <c r="Q49" s="9"/>
      <c r="R49" s="249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s="198" customFormat="1" ht="15.75" customHeight="1" x14ac:dyDescent="0.35">
      <c r="A50" s="205" t="s">
        <v>203</v>
      </c>
      <c r="B50" s="9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252"/>
      <c r="N50" s="252"/>
      <c r="O50" s="252"/>
      <c r="P50" s="252"/>
      <c r="Q50" s="9"/>
      <c r="R50" s="249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s="198" customFormat="1" ht="15.75" customHeight="1" x14ac:dyDescent="0.35">
      <c r="A51" s="407" t="s">
        <v>204</v>
      </c>
      <c r="B51" s="9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252"/>
      <c r="N51" s="252"/>
      <c r="O51" s="252"/>
      <c r="P51" s="252"/>
      <c r="Q51" s="9"/>
      <c r="R51" s="249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s="198" customFormat="1" ht="15.75" customHeight="1" x14ac:dyDescent="0.35">
      <c r="A52" s="205"/>
      <c r="B52" s="13"/>
      <c r="C52" s="373"/>
      <c r="D52" s="251"/>
      <c r="E52" s="251"/>
      <c r="F52" s="251"/>
      <c r="G52" s="251"/>
      <c r="H52" s="251"/>
      <c r="I52" s="251"/>
      <c r="J52" s="251"/>
      <c r="K52" s="251"/>
      <c r="L52" s="251"/>
      <c r="M52" s="253"/>
      <c r="N52" s="253"/>
      <c r="O52" s="253"/>
      <c r="P52" s="253"/>
      <c r="Q52" s="13"/>
      <c r="R52" s="250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</row>
    <row r="53" spans="1:31" s="198" customFormat="1" ht="57" customHeight="1" x14ac:dyDescent="0.35">
      <c r="A53" s="408" t="s">
        <v>173</v>
      </c>
      <c r="B53" s="408"/>
      <c r="C53" s="408"/>
      <c r="D53" s="251"/>
      <c r="E53" s="251"/>
      <c r="F53" s="251"/>
      <c r="G53" s="251"/>
      <c r="H53" s="251"/>
      <c r="I53" s="251"/>
      <c r="J53" s="251"/>
      <c r="K53" s="251"/>
      <c r="L53" s="251"/>
      <c r="M53" s="253"/>
      <c r="N53" s="253"/>
      <c r="O53" s="253"/>
      <c r="P53" s="253"/>
      <c r="Q53" s="13"/>
      <c r="R53" s="250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</row>
    <row r="54" spans="1:31" s="198" customFormat="1" ht="15.75" customHeight="1" x14ac:dyDescent="0.35">
      <c r="A54" s="462" t="s">
        <v>174</v>
      </c>
      <c r="B54" s="13"/>
      <c r="C54" s="373"/>
      <c r="D54" s="251"/>
      <c r="E54" s="251"/>
      <c r="F54" s="251"/>
      <c r="G54" s="251"/>
      <c r="H54" s="251"/>
      <c r="I54" s="251"/>
      <c r="J54" s="251"/>
      <c r="K54" s="251"/>
      <c r="L54" s="251"/>
      <c r="M54" s="253"/>
      <c r="N54" s="253"/>
      <c r="O54" s="253"/>
      <c r="P54" s="253"/>
      <c r="Q54" s="13"/>
      <c r="R54" s="250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</row>
    <row r="55" spans="1:31" s="198" customFormat="1" ht="15.75" customHeight="1" x14ac:dyDescent="0.35">
      <c r="A55" s="462" t="s">
        <v>175</v>
      </c>
      <c r="B55" s="13"/>
      <c r="C55" s="373"/>
      <c r="D55" s="251"/>
      <c r="E55" s="251"/>
      <c r="F55" s="251"/>
      <c r="G55" s="251"/>
      <c r="H55" s="251"/>
      <c r="I55" s="251"/>
      <c r="J55" s="251"/>
      <c r="K55" s="251"/>
      <c r="L55" s="251"/>
      <c r="M55" s="253"/>
      <c r="N55" s="253"/>
      <c r="O55" s="253"/>
      <c r="P55" s="253"/>
      <c r="Q55" s="13"/>
      <c r="R55" s="250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</row>
    <row r="56" spans="1:31" s="198" customFormat="1" ht="15.75" customHeight="1" x14ac:dyDescent="0.35">
      <c r="A56" s="462" t="s">
        <v>176</v>
      </c>
      <c r="B56" s="13"/>
      <c r="C56" s="373"/>
      <c r="D56" s="251"/>
      <c r="E56" s="251"/>
      <c r="F56" s="251"/>
      <c r="G56" s="251"/>
      <c r="H56" s="251"/>
      <c r="I56" s="251"/>
      <c r="J56" s="251"/>
      <c r="K56" s="251"/>
      <c r="L56" s="251"/>
      <c r="M56" s="253"/>
      <c r="N56" s="253"/>
      <c r="O56" s="253"/>
      <c r="P56" s="253"/>
      <c r="Q56" s="13"/>
      <c r="R56" s="250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</row>
    <row r="57" spans="1:31" s="198" customFormat="1" ht="15.75" customHeight="1" x14ac:dyDescent="0.35">
      <c r="A57" s="462" t="s">
        <v>177</v>
      </c>
      <c r="B57" s="13"/>
      <c r="C57" s="373"/>
      <c r="D57" s="251"/>
      <c r="E57" s="251"/>
      <c r="F57" s="251"/>
      <c r="G57" s="251"/>
      <c r="H57" s="251"/>
      <c r="I57" s="251"/>
      <c r="J57" s="251"/>
      <c r="K57" s="251"/>
      <c r="L57" s="251"/>
      <c r="M57" s="253"/>
      <c r="N57" s="253"/>
      <c r="O57" s="253"/>
      <c r="P57" s="253"/>
      <c r="Q57" s="13"/>
      <c r="R57" s="250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</row>
    <row r="58" spans="1:31" s="198" customFormat="1" ht="15.75" customHeight="1" x14ac:dyDescent="0.35">
      <c r="A58" s="462" t="s">
        <v>178</v>
      </c>
      <c r="B58" s="13"/>
      <c r="C58" s="373"/>
      <c r="D58" s="251"/>
      <c r="E58" s="251"/>
      <c r="F58" s="251"/>
      <c r="G58" s="251"/>
      <c r="H58" s="251"/>
      <c r="I58" s="251"/>
      <c r="J58" s="251"/>
      <c r="K58" s="251"/>
      <c r="L58" s="251"/>
      <c r="M58" s="253"/>
      <c r="N58" s="253"/>
      <c r="O58" s="253"/>
      <c r="P58" s="253"/>
      <c r="Q58" s="13"/>
      <c r="R58" s="250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</row>
    <row r="59" spans="1:31" s="198" customFormat="1" ht="15.75" customHeight="1" x14ac:dyDescent="0.35">
      <c r="A59" s="462" t="s">
        <v>179</v>
      </c>
      <c r="B59" s="13"/>
      <c r="C59" s="373"/>
      <c r="D59" s="251"/>
      <c r="E59" s="251"/>
      <c r="F59" s="251"/>
      <c r="G59" s="251"/>
      <c r="H59" s="251"/>
      <c r="I59" s="251"/>
      <c r="J59" s="251"/>
      <c r="K59" s="251"/>
      <c r="L59" s="251"/>
      <c r="M59" s="253"/>
      <c r="N59" s="253"/>
      <c r="O59" s="253"/>
      <c r="P59" s="253"/>
      <c r="Q59" s="13"/>
      <c r="R59" s="250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</row>
    <row r="60" spans="1:31" s="198" customFormat="1" ht="15.75" customHeight="1" x14ac:dyDescent="0.35">
      <c r="A60" s="462" t="s">
        <v>180</v>
      </c>
      <c r="B60" s="13"/>
      <c r="C60" s="373"/>
      <c r="D60" s="251"/>
      <c r="E60" s="251"/>
      <c r="F60" s="251"/>
      <c r="G60" s="251"/>
      <c r="H60" s="251"/>
      <c r="I60" s="251"/>
      <c r="J60" s="251"/>
      <c r="K60" s="251"/>
      <c r="L60" s="251"/>
      <c r="M60" s="253"/>
      <c r="N60" s="253"/>
      <c r="O60" s="253"/>
      <c r="P60" s="253"/>
      <c r="Q60" s="13"/>
      <c r="R60" s="250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</row>
    <row r="61" spans="1:31" s="198" customFormat="1" ht="15.75" customHeight="1" x14ac:dyDescent="0.35">
      <c r="A61" s="462" t="s">
        <v>179</v>
      </c>
      <c r="B61" s="13"/>
      <c r="C61" s="373"/>
      <c r="D61" s="251"/>
      <c r="E61" s="251"/>
      <c r="F61" s="251"/>
      <c r="G61" s="251"/>
      <c r="H61" s="251"/>
      <c r="I61" s="251"/>
      <c r="J61" s="251"/>
      <c r="K61" s="251"/>
      <c r="L61" s="251"/>
      <c r="M61" s="253"/>
      <c r="N61" s="253"/>
      <c r="O61" s="253"/>
      <c r="P61" s="253"/>
      <c r="Q61" s="13"/>
      <c r="R61" s="250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</row>
    <row r="62" spans="1:31" s="198" customFormat="1" ht="15.75" customHeight="1" x14ac:dyDescent="0.35">
      <c r="A62" s="462" t="s">
        <v>180</v>
      </c>
      <c r="B62" s="13"/>
      <c r="C62" s="373"/>
      <c r="D62" s="251"/>
      <c r="E62" s="251"/>
      <c r="F62" s="251"/>
      <c r="G62" s="251"/>
      <c r="H62" s="251"/>
      <c r="I62" s="251"/>
      <c r="J62" s="251"/>
      <c r="K62" s="251"/>
      <c r="L62" s="251"/>
      <c r="M62" s="253"/>
      <c r="N62" s="253"/>
      <c r="O62" s="253"/>
      <c r="P62" s="253"/>
      <c r="Q62" s="13"/>
      <c r="R62" s="250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</row>
    <row r="63" spans="1:31" s="198" customFormat="1" ht="15.75" customHeight="1" x14ac:dyDescent="0.35">
      <c r="A63" s="462" t="s">
        <v>181</v>
      </c>
      <c r="B63" s="13"/>
      <c r="C63" s="373"/>
      <c r="D63" s="251"/>
      <c r="E63" s="251"/>
      <c r="F63" s="251"/>
      <c r="G63" s="251"/>
      <c r="H63" s="251"/>
      <c r="I63" s="251"/>
      <c r="J63" s="251"/>
      <c r="K63" s="251"/>
      <c r="L63" s="251"/>
      <c r="M63" s="253"/>
      <c r="N63" s="253"/>
      <c r="O63" s="253"/>
      <c r="P63" s="253"/>
      <c r="Q63" s="13"/>
      <c r="R63" s="250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</row>
    <row r="64" spans="1:31" ht="15.75" customHeight="1" x14ac:dyDescent="0.35">
      <c r="A64" s="13"/>
      <c r="B64" s="13"/>
      <c r="C64" s="373"/>
      <c r="D64" s="251"/>
      <c r="E64" s="251"/>
      <c r="F64" s="251"/>
      <c r="G64" s="251"/>
      <c r="H64" s="251"/>
      <c r="I64" s="251"/>
      <c r="J64" s="251"/>
      <c r="K64" s="251"/>
      <c r="L64" s="251"/>
      <c r="M64" s="253"/>
      <c r="N64" s="253"/>
      <c r="O64" s="253"/>
      <c r="P64" s="253"/>
      <c r="Q64" s="13"/>
      <c r="R64" s="20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</row>
    <row r="65" spans="1:31" ht="15.75" customHeight="1" x14ac:dyDescent="0.35">
      <c r="A65" s="13"/>
      <c r="B65" s="13"/>
      <c r="C65" s="373"/>
      <c r="D65" s="251"/>
      <c r="E65" s="251"/>
      <c r="F65" s="251"/>
      <c r="G65" s="251"/>
      <c r="H65" s="251"/>
      <c r="I65" s="251"/>
      <c r="J65" s="251"/>
      <c r="K65" s="251"/>
      <c r="L65" s="251"/>
      <c r="M65" s="253"/>
      <c r="N65" s="253"/>
      <c r="O65" s="253"/>
      <c r="P65" s="253"/>
      <c r="Q65" s="13"/>
      <c r="R65" s="20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</row>
    <row r="66" spans="1:31" ht="15.75" customHeight="1" x14ac:dyDescent="0.35">
      <c r="A66" s="13"/>
      <c r="B66" s="13"/>
      <c r="C66" s="373"/>
      <c r="D66" s="251"/>
      <c r="E66" s="251"/>
      <c r="F66" s="251"/>
      <c r="G66" s="251"/>
      <c r="H66" s="251"/>
      <c r="I66" s="251"/>
      <c r="J66" s="251"/>
      <c r="K66" s="251"/>
      <c r="L66" s="251"/>
      <c r="M66" s="253"/>
      <c r="N66" s="253"/>
      <c r="O66" s="253"/>
      <c r="P66" s="253"/>
      <c r="Q66" s="13"/>
      <c r="R66" s="20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</row>
    <row r="67" spans="1:31" ht="15.75" customHeight="1" x14ac:dyDescent="0.35">
      <c r="A67" s="13"/>
      <c r="B67" s="13"/>
      <c r="C67" s="373"/>
      <c r="D67" s="251"/>
      <c r="E67" s="251"/>
      <c r="F67" s="251"/>
      <c r="G67" s="251"/>
      <c r="H67" s="251"/>
      <c r="I67" s="251"/>
      <c r="J67" s="251"/>
      <c r="K67" s="251"/>
      <c r="L67" s="251"/>
      <c r="M67" s="253"/>
      <c r="N67" s="253"/>
      <c r="O67" s="253"/>
      <c r="P67" s="253"/>
      <c r="Q67" s="13"/>
      <c r="R67" s="20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</row>
    <row r="68" spans="1:31" ht="15.75" customHeight="1" x14ac:dyDescent="0.35">
      <c r="A68" s="13"/>
      <c r="B68" s="13"/>
      <c r="C68" s="373"/>
      <c r="D68" s="251"/>
      <c r="E68" s="251"/>
      <c r="F68" s="251"/>
      <c r="G68" s="251"/>
      <c r="H68" s="251"/>
      <c r="I68" s="251"/>
      <c r="J68" s="251"/>
      <c r="K68" s="251"/>
      <c r="L68" s="251"/>
      <c r="M68" s="253"/>
      <c r="N68" s="253"/>
      <c r="O68" s="253"/>
      <c r="P68" s="253"/>
      <c r="Q68" s="13"/>
      <c r="R68" s="20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</row>
    <row r="69" spans="1:31" ht="15.75" customHeight="1" x14ac:dyDescent="0.35">
      <c r="A69" s="13"/>
      <c r="B69" s="13"/>
      <c r="C69" s="373"/>
      <c r="D69" s="251"/>
      <c r="E69" s="251"/>
      <c r="F69" s="251"/>
      <c r="G69" s="251"/>
      <c r="H69" s="251"/>
      <c r="I69" s="251"/>
      <c r="J69" s="251"/>
      <c r="K69" s="251"/>
      <c r="L69" s="251"/>
      <c r="M69" s="253"/>
      <c r="N69" s="253"/>
      <c r="O69" s="253"/>
      <c r="P69" s="253"/>
      <c r="Q69" s="13"/>
      <c r="R69" s="20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</row>
    <row r="70" spans="1:31" ht="15.75" customHeight="1" x14ac:dyDescent="0.35">
      <c r="A70" s="13"/>
      <c r="B70" s="13"/>
      <c r="C70" s="373"/>
      <c r="D70" s="251"/>
      <c r="E70" s="251"/>
      <c r="F70" s="251"/>
      <c r="G70" s="251"/>
      <c r="H70" s="251"/>
      <c r="I70" s="251"/>
      <c r="J70" s="251"/>
      <c r="K70" s="251"/>
      <c r="L70" s="251"/>
      <c r="M70" s="253"/>
      <c r="N70" s="253"/>
      <c r="O70" s="253"/>
      <c r="P70" s="253"/>
      <c r="Q70" s="13"/>
      <c r="R70" s="20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</row>
    <row r="71" spans="1:31" ht="15.75" customHeight="1" x14ac:dyDescent="0.35">
      <c r="A71" s="13"/>
      <c r="B71" s="13"/>
      <c r="C71" s="373"/>
      <c r="D71" s="251"/>
      <c r="E71" s="251"/>
      <c r="F71" s="251"/>
      <c r="G71" s="251"/>
      <c r="H71" s="251"/>
      <c r="I71" s="251"/>
      <c r="J71" s="251"/>
      <c r="K71" s="251"/>
      <c r="L71" s="251"/>
      <c r="M71" s="253"/>
      <c r="N71" s="253"/>
      <c r="O71" s="253"/>
      <c r="P71" s="253"/>
      <c r="Q71" s="13"/>
      <c r="R71" s="20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</row>
    <row r="72" spans="1:31" ht="15.75" customHeight="1" x14ac:dyDescent="0.35">
      <c r="A72" s="13"/>
      <c r="B72" s="13"/>
      <c r="C72" s="373"/>
      <c r="D72" s="251"/>
      <c r="E72" s="251"/>
      <c r="F72" s="251"/>
      <c r="G72" s="251"/>
      <c r="H72" s="251"/>
      <c r="I72" s="251"/>
      <c r="J72" s="251"/>
      <c r="K72" s="251"/>
      <c r="L72" s="251"/>
      <c r="M72" s="253"/>
      <c r="N72" s="253"/>
      <c r="O72" s="253"/>
      <c r="P72" s="253"/>
      <c r="Q72" s="13"/>
      <c r="R72" s="20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</row>
    <row r="73" spans="1:31" ht="15.75" customHeight="1" x14ac:dyDescent="0.35">
      <c r="A73" s="13"/>
      <c r="B73" s="13"/>
      <c r="C73" s="373"/>
      <c r="D73" s="251"/>
      <c r="E73" s="251"/>
      <c r="F73" s="251"/>
      <c r="G73" s="251"/>
      <c r="H73" s="251"/>
      <c r="I73" s="251"/>
      <c r="J73" s="251"/>
      <c r="K73" s="251"/>
      <c r="L73" s="251"/>
      <c r="M73" s="253"/>
      <c r="N73" s="253"/>
      <c r="O73" s="253"/>
      <c r="P73" s="253"/>
      <c r="Q73" s="13"/>
      <c r="R73" s="20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</row>
    <row r="74" spans="1:31" ht="15.75" customHeight="1" x14ac:dyDescent="0.35">
      <c r="A74" s="13"/>
      <c r="B74" s="13"/>
      <c r="C74" s="373"/>
      <c r="D74" s="251"/>
      <c r="E74" s="251"/>
      <c r="F74" s="251"/>
      <c r="G74" s="251"/>
      <c r="H74" s="251"/>
      <c r="I74" s="251"/>
      <c r="J74" s="251"/>
      <c r="K74" s="251"/>
      <c r="L74" s="251"/>
      <c r="M74" s="253"/>
      <c r="N74" s="253"/>
      <c r="O74" s="253"/>
      <c r="P74" s="253"/>
      <c r="Q74" s="13"/>
      <c r="R74" s="20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</row>
    <row r="75" spans="1:31" ht="15.75" customHeight="1" x14ac:dyDescent="0.35">
      <c r="A75" s="13"/>
      <c r="B75" s="13"/>
      <c r="C75" s="373"/>
      <c r="D75" s="251"/>
      <c r="E75" s="251"/>
      <c r="F75" s="251"/>
      <c r="G75" s="251"/>
      <c r="H75" s="251"/>
      <c r="I75" s="251"/>
      <c r="J75" s="251"/>
      <c r="K75" s="251"/>
      <c r="L75" s="251"/>
      <c r="M75" s="253"/>
      <c r="N75" s="253"/>
      <c r="O75" s="253"/>
      <c r="P75" s="253"/>
      <c r="Q75" s="13"/>
      <c r="R75" s="20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</row>
    <row r="76" spans="1:31" ht="15.75" customHeight="1" x14ac:dyDescent="0.35">
      <c r="A76" s="13"/>
      <c r="B76" s="13"/>
      <c r="C76" s="373"/>
      <c r="D76" s="251"/>
      <c r="E76" s="251"/>
      <c r="F76" s="251"/>
      <c r="G76" s="251"/>
      <c r="H76" s="251"/>
      <c r="I76" s="251"/>
      <c r="J76" s="251"/>
      <c r="K76" s="251"/>
      <c r="L76" s="251"/>
      <c r="M76" s="253"/>
      <c r="N76" s="253"/>
      <c r="O76" s="253"/>
      <c r="P76" s="253"/>
      <c r="Q76" s="13"/>
      <c r="R76" s="20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</row>
    <row r="77" spans="1:31" ht="15.75" customHeight="1" x14ac:dyDescent="0.35">
      <c r="A77" s="13"/>
      <c r="B77" s="13"/>
      <c r="C77" s="373"/>
      <c r="D77" s="251"/>
      <c r="E77" s="251"/>
      <c r="F77" s="251"/>
      <c r="G77" s="251"/>
      <c r="H77" s="251"/>
      <c r="I77" s="251"/>
      <c r="J77" s="251"/>
      <c r="K77" s="251"/>
      <c r="L77" s="251"/>
      <c r="M77" s="253"/>
      <c r="N77" s="253"/>
      <c r="O77" s="253"/>
      <c r="P77" s="253"/>
      <c r="Q77" s="13"/>
      <c r="R77" s="20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</row>
    <row r="78" spans="1:31" ht="15.75" customHeight="1" x14ac:dyDescent="0.35">
      <c r="A78" s="13"/>
      <c r="B78" s="13"/>
      <c r="C78" s="373"/>
      <c r="D78" s="251"/>
      <c r="E78" s="251"/>
      <c r="F78" s="251"/>
      <c r="G78" s="251"/>
      <c r="H78" s="251"/>
      <c r="I78" s="251"/>
      <c r="J78" s="251"/>
      <c r="K78" s="251"/>
      <c r="L78" s="251"/>
      <c r="M78" s="253"/>
      <c r="N78" s="253"/>
      <c r="O78" s="253"/>
      <c r="P78" s="253"/>
      <c r="Q78" s="13"/>
      <c r="R78" s="20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</row>
    <row r="79" spans="1:31" ht="15.75" customHeight="1" x14ac:dyDescent="0.35">
      <c r="A79" s="13"/>
      <c r="B79" s="13"/>
      <c r="C79" s="373"/>
      <c r="D79" s="251"/>
      <c r="E79" s="251"/>
      <c r="F79" s="251"/>
      <c r="G79" s="251"/>
      <c r="H79" s="251"/>
      <c r="I79" s="251"/>
      <c r="J79" s="251"/>
      <c r="K79" s="251"/>
      <c r="L79" s="251"/>
      <c r="M79" s="253"/>
      <c r="N79" s="253"/>
      <c r="O79" s="253"/>
      <c r="P79" s="253"/>
      <c r="Q79" s="13"/>
      <c r="R79" s="20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</row>
    <row r="80" spans="1:31" ht="15.75" customHeight="1" x14ac:dyDescent="0.35">
      <c r="A80" s="13"/>
      <c r="B80" s="13"/>
      <c r="C80" s="373"/>
      <c r="D80" s="251"/>
      <c r="E80" s="251"/>
      <c r="F80" s="251"/>
      <c r="G80" s="251"/>
      <c r="H80" s="251"/>
      <c r="I80" s="251"/>
      <c r="J80" s="251"/>
      <c r="K80" s="251"/>
      <c r="L80" s="251"/>
      <c r="M80" s="253"/>
      <c r="N80" s="253"/>
      <c r="O80" s="253"/>
      <c r="P80" s="253"/>
      <c r="Q80" s="13"/>
      <c r="R80" s="20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</row>
    <row r="81" spans="1:31" ht="15.75" customHeight="1" x14ac:dyDescent="0.35">
      <c r="A81" s="13"/>
      <c r="B81" s="13"/>
      <c r="C81" s="373"/>
      <c r="D81" s="251"/>
      <c r="E81" s="251"/>
      <c r="F81" s="251"/>
      <c r="G81" s="251"/>
      <c r="H81" s="251"/>
      <c r="I81" s="251"/>
      <c r="J81" s="251"/>
      <c r="K81" s="251"/>
      <c r="L81" s="251"/>
      <c r="M81" s="253"/>
      <c r="N81" s="253"/>
      <c r="O81" s="253"/>
      <c r="P81" s="253"/>
      <c r="Q81" s="13"/>
      <c r="R81" s="20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</row>
    <row r="82" spans="1:31" ht="15.75" customHeight="1" x14ac:dyDescent="0.35">
      <c r="A82" s="13"/>
      <c r="B82" s="13"/>
      <c r="C82" s="373"/>
      <c r="D82" s="251"/>
      <c r="E82" s="251"/>
      <c r="F82" s="251"/>
      <c r="G82" s="251"/>
      <c r="H82" s="251"/>
      <c r="I82" s="251"/>
      <c r="J82" s="251"/>
      <c r="K82" s="251"/>
      <c r="L82" s="251"/>
      <c r="M82" s="253"/>
      <c r="N82" s="253"/>
      <c r="O82" s="253"/>
      <c r="P82" s="253"/>
      <c r="Q82" s="13"/>
      <c r="R82" s="20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</row>
    <row r="83" spans="1:31" ht="15.75" customHeight="1" x14ac:dyDescent="0.35">
      <c r="A83" s="13"/>
      <c r="B83" s="13"/>
      <c r="C83" s="373"/>
      <c r="D83" s="251"/>
      <c r="E83" s="251"/>
      <c r="F83" s="251"/>
      <c r="G83" s="251"/>
      <c r="H83" s="251"/>
      <c r="I83" s="251"/>
      <c r="J83" s="251"/>
      <c r="K83" s="251"/>
      <c r="L83" s="251"/>
      <c r="M83" s="253"/>
      <c r="N83" s="253"/>
      <c r="O83" s="253"/>
      <c r="P83" s="253"/>
      <c r="Q83" s="13"/>
      <c r="R83" s="20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</row>
    <row r="84" spans="1:31" ht="15.75" customHeight="1" x14ac:dyDescent="0.35">
      <c r="A84" s="13"/>
      <c r="B84" s="13"/>
      <c r="C84" s="373"/>
      <c r="D84" s="251"/>
      <c r="E84" s="251"/>
      <c r="F84" s="251"/>
      <c r="G84" s="251"/>
      <c r="H84" s="251"/>
      <c r="I84" s="251"/>
      <c r="J84" s="251"/>
      <c r="K84" s="251"/>
      <c r="L84" s="251"/>
      <c r="M84" s="253"/>
      <c r="N84" s="253"/>
      <c r="O84" s="253"/>
      <c r="P84" s="253"/>
      <c r="Q84" s="13"/>
      <c r="R84" s="20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</row>
    <row r="85" spans="1:31" ht="15.75" customHeight="1" x14ac:dyDescent="0.35">
      <c r="A85" s="13"/>
      <c r="B85" s="13"/>
      <c r="C85" s="373"/>
      <c r="D85" s="251"/>
      <c r="E85" s="251"/>
      <c r="F85" s="251"/>
      <c r="G85" s="251"/>
      <c r="H85" s="251"/>
      <c r="I85" s="251"/>
      <c r="J85" s="251"/>
      <c r="K85" s="251"/>
      <c r="L85" s="251"/>
      <c r="M85" s="253"/>
      <c r="N85" s="253"/>
      <c r="O85" s="253"/>
      <c r="P85" s="253"/>
      <c r="Q85" s="13"/>
      <c r="R85" s="20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</row>
    <row r="86" spans="1:31" ht="15.75" customHeight="1" x14ac:dyDescent="0.35">
      <c r="A86" s="13"/>
      <c r="B86" s="13"/>
      <c r="C86" s="373"/>
      <c r="D86" s="251"/>
      <c r="E86" s="251"/>
      <c r="F86" s="251"/>
      <c r="G86" s="251"/>
      <c r="H86" s="251"/>
      <c r="I86" s="251"/>
      <c r="J86" s="251"/>
      <c r="K86" s="251"/>
      <c r="L86" s="251"/>
      <c r="M86" s="253"/>
      <c r="N86" s="253"/>
      <c r="O86" s="253"/>
      <c r="P86" s="253"/>
      <c r="Q86" s="13"/>
      <c r="R86" s="20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</row>
    <row r="87" spans="1:31" ht="15.75" customHeight="1" x14ac:dyDescent="0.35">
      <c r="A87" s="13"/>
      <c r="B87" s="13"/>
      <c r="C87" s="373"/>
      <c r="D87" s="251"/>
      <c r="E87" s="251"/>
      <c r="F87" s="251"/>
      <c r="G87" s="251"/>
      <c r="H87" s="251"/>
      <c r="I87" s="251"/>
      <c r="J87" s="251"/>
      <c r="K87" s="251"/>
      <c r="L87" s="251"/>
      <c r="M87" s="253"/>
      <c r="N87" s="253"/>
      <c r="O87" s="253"/>
      <c r="P87" s="253"/>
      <c r="Q87" s="13"/>
      <c r="R87" s="20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</row>
    <row r="88" spans="1:31" ht="15.75" customHeight="1" x14ac:dyDescent="0.35">
      <c r="A88" s="13"/>
      <c r="B88" s="13"/>
      <c r="C88" s="373"/>
      <c r="D88" s="251"/>
      <c r="E88" s="251"/>
      <c r="F88" s="251"/>
      <c r="G88" s="251"/>
      <c r="H88" s="251"/>
      <c r="I88" s="251"/>
      <c r="J88" s="251"/>
      <c r="K88" s="251"/>
      <c r="L88" s="251"/>
      <c r="M88" s="253"/>
      <c r="N88" s="253"/>
      <c r="O88" s="253"/>
      <c r="P88" s="253"/>
      <c r="Q88" s="13"/>
      <c r="R88" s="20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</row>
    <row r="89" spans="1:31" ht="15.75" customHeight="1" x14ac:dyDescent="0.35">
      <c r="A89" s="13"/>
      <c r="B89" s="13"/>
      <c r="C89" s="373"/>
      <c r="D89" s="251"/>
      <c r="E89" s="251"/>
      <c r="F89" s="251"/>
      <c r="G89" s="251"/>
      <c r="H89" s="251"/>
      <c r="I89" s="251"/>
      <c r="J89" s="251"/>
      <c r="K89" s="251"/>
      <c r="L89" s="251"/>
      <c r="M89" s="253"/>
      <c r="N89" s="253"/>
      <c r="O89" s="253"/>
      <c r="P89" s="253"/>
      <c r="Q89" s="13"/>
      <c r="R89" s="20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</row>
    <row r="90" spans="1:31" ht="15.75" customHeight="1" x14ac:dyDescent="0.35">
      <c r="A90" s="13"/>
      <c r="B90" s="13"/>
      <c r="C90" s="373"/>
      <c r="D90" s="251"/>
      <c r="E90" s="251"/>
      <c r="F90" s="251"/>
      <c r="G90" s="251"/>
      <c r="H90" s="251"/>
      <c r="I90" s="251"/>
      <c r="J90" s="251"/>
      <c r="K90" s="251"/>
      <c r="L90" s="251"/>
      <c r="M90" s="253"/>
      <c r="N90" s="253"/>
      <c r="O90" s="253"/>
      <c r="P90" s="253"/>
      <c r="Q90" s="13"/>
      <c r="R90" s="20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</row>
    <row r="91" spans="1:31" ht="15.75" customHeight="1" x14ac:dyDescent="0.35">
      <c r="A91" s="13"/>
      <c r="B91" s="13"/>
      <c r="C91" s="373"/>
      <c r="D91" s="251"/>
      <c r="E91" s="251"/>
      <c r="F91" s="251"/>
      <c r="G91" s="251"/>
      <c r="H91" s="251"/>
      <c r="I91" s="251"/>
      <c r="J91" s="251"/>
      <c r="K91" s="251"/>
      <c r="L91" s="251"/>
      <c r="M91" s="253"/>
      <c r="N91" s="253"/>
      <c r="O91" s="253"/>
      <c r="P91" s="253"/>
      <c r="Q91" s="13"/>
      <c r="R91" s="20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</row>
    <row r="92" spans="1:31" ht="15.75" customHeight="1" x14ac:dyDescent="0.35">
      <c r="A92" s="13"/>
      <c r="B92" s="13"/>
      <c r="C92" s="373"/>
      <c r="D92" s="251"/>
      <c r="E92" s="251"/>
      <c r="F92" s="251"/>
      <c r="G92" s="251"/>
      <c r="H92" s="251"/>
      <c r="I92" s="251"/>
      <c r="J92" s="251"/>
      <c r="K92" s="251"/>
      <c r="L92" s="251"/>
      <c r="M92" s="253"/>
      <c r="N92" s="253"/>
      <c r="O92" s="253"/>
      <c r="P92" s="253"/>
      <c r="Q92" s="13"/>
      <c r="R92" s="20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</row>
    <row r="93" spans="1:31" ht="15.75" customHeight="1" x14ac:dyDescent="0.35">
      <c r="A93" s="13"/>
      <c r="B93" s="13"/>
      <c r="C93" s="373"/>
      <c r="D93" s="251"/>
      <c r="E93" s="251"/>
      <c r="F93" s="251"/>
      <c r="G93" s="251"/>
      <c r="H93" s="251"/>
      <c r="I93" s="251"/>
      <c r="J93" s="251"/>
      <c r="K93" s="251"/>
      <c r="L93" s="251"/>
      <c r="M93" s="253"/>
      <c r="N93" s="253"/>
      <c r="O93" s="253"/>
      <c r="P93" s="253"/>
      <c r="Q93" s="13"/>
      <c r="R93" s="20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</row>
    <row r="94" spans="1:31" ht="15.75" customHeight="1" x14ac:dyDescent="0.35">
      <c r="A94" s="13"/>
      <c r="B94" s="13"/>
      <c r="C94" s="373"/>
      <c r="D94" s="251"/>
      <c r="E94" s="251"/>
      <c r="F94" s="251"/>
      <c r="G94" s="251"/>
      <c r="H94" s="251"/>
      <c r="I94" s="251"/>
      <c r="J94" s="251"/>
      <c r="K94" s="251"/>
      <c r="L94" s="251"/>
      <c r="M94" s="253"/>
      <c r="N94" s="253"/>
      <c r="O94" s="253"/>
      <c r="P94" s="253"/>
      <c r="Q94" s="13"/>
      <c r="R94" s="20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</row>
    <row r="95" spans="1:31" ht="15.75" customHeight="1" x14ac:dyDescent="0.35">
      <c r="A95" s="13"/>
      <c r="B95" s="13"/>
      <c r="C95" s="373"/>
      <c r="D95" s="251"/>
      <c r="E95" s="251"/>
      <c r="F95" s="251"/>
      <c r="G95" s="251"/>
      <c r="H95" s="251"/>
      <c r="I95" s="251"/>
      <c r="J95" s="251"/>
      <c r="K95" s="251"/>
      <c r="L95" s="251"/>
      <c r="M95" s="253"/>
      <c r="N95" s="253"/>
      <c r="O95" s="253"/>
      <c r="P95" s="253"/>
      <c r="Q95" s="13"/>
      <c r="R95" s="20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</row>
    <row r="96" spans="1:31" ht="15.75" customHeight="1" x14ac:dyDescent="0.35">
      <c r="A96" s="13"/>
      <c r="B96" s="13"/>
      <c r="C96" s="373"/>
      <c r="D96" s="251"/>
      <c r="E96" s="251"/>
      <c r="F96" s="251"/>
      <c r="G96" s="251"/>
      <c r="H96" s="251"/>
      <c r="I96" s="251"/>
      <c r="J96" s="251"/>
      <c r="K96" s="251"/>
      <c r="L96" s="251"/>
      <c r="M96" s="253"/>
      <c r="N96" s="253"/>
      <c r="O96" s="253"/>
      <c r="P96" s="253"/>
      <c r="Q96" s="13"/>
      <c r="R96" s="20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</row>
    <row r="97" spans="1:31" ht="15.75" customHeight="1" x14ac:dyDescent="0.35">
      <c r="A97" s="13"/>
      <c r="B97" s="13"/>
      <c r="C97" s="373"/>
      <c r="D97" s="251"/>
      <c r="E97" s="251"/>
      <c r="F97" s="251"/>
      <c r="G97" s="251"/>
      <c r="H97" s="251"/>
      <c r="I97" s="251"/>
      <c r="J97" s="251"/>
      <c r="K97" s="251"/>
      <c r="L97" s="251"/>
      <c r="M97" s="253"/>
      <c r="N97" s="253"/>
      <c r="O97" s="253"/>
      <c r="P97" s="253"/>
      <c r="Q97" s="13"/>
      <c r="R97" s="20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</row>
    <row r="98" spans="1:31" ht="15.75" customHeight="1" x14ac:dyDescent="0.35">
      <c r="A98" s="13"/>
      <c r="B98" s="13"/>
      <c r="C98" s="373"/>
      <c r="D98" s="251"/>
      <c r="E98" s="251"/>
      <c r="F98" s="251"/>
      <c r="G98" s="251"/>
      <c r="H98" s="251"/>
      <c r="I98" s="251"/>
      <c r="J98" s="251"/>
      <c r="K98" s="251"/>
      <c r="L98" s="251"/>
      <c r="M98" s="253"/>
      <c r="N98" s="253"/>
      <c r="O98" s="253"/>
      <c r="P98" s="253"/>
      <c r="Q98" s="13"/>
      <c r="R98" s="20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</row>
    <row r="99" spans="1:31" ht="15.75" customHeight="1" x14ac:dyDescent="0.35">
      <c r="A99" s="13"/>
      <c r="B99" s="13"/>
      <c r="C99" s="373"/>
      <c r="D99" s="251"/>
      <c r="E99" s="251"/>
      <c r="F99" s="251"/>
      <c r="G99" s="251"/>
      <c r="H99" s="251"/>
      <c r="I99" s="251"/>
      <c r="J99" s="251"/>
      <c r="K99" s="251"/>
      <c r="L99" s="251"/>
      <c r="M99" s="253"/>
      <c r="N99" s="253"/>
      <c r="O99" s="253"/>
      <c r="P99" s="253"/>
      <c r="Q99" s="13"/>
      <c r="R99" s="20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</row>
    <row r="100" spans="1:31" ht="15.75" customHeight="1" x14ac:dyDescent="0.35">
      <c r="A100" s="13"/>
      <c r="B100" s="13"/>
      <c r="C100" s="373"/>
      <c r="D100" s="251"/>
      <c r="E100" s="251"/>
      <c r="F100" s="251"/>
      <c r="G100" s="251"/>
      <c r="H100" s="251"/>
      <c r="I100" s="251"/>
      <c r="J100" s="251"/>
      <c r="K100" s="251"/>
      <c r="L100" s="251"/>
      <c r="M100" s="253"/>
      <c r="N100" s="253"/>
      <c r="O100" s="253"/>
      <c r="P100" s="253"/>
      <c r="Q100" s="13"/>
      <c r="R100" s="20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</row>
    <row r="101" spans="1:31" ht="15.75" customHeight="1" x14ac:dyDescent="0.35">
      <c r="A101" s="13"/>
      <c r="B101" s="13"/>
      <c r="C101" s="373"/>
      <c r="D101" s="251"/>
      <c r="E101" s="251"/>
      <c r="F101" s="251"/>
      <c r="G101" s="251"/>
      <c r="H101" s="251"/>
      <c r="I101" s="251"/>
      <c r="J101" s="251"/>
      <c r="K101" s="251"/>
      <c r="L101" s="251"/>
      <c r="M101" s="253"/>
      <c r="N101" s="253"/>
      <c r="O101" s="253"/>
      <c r="P101" s="253"/>
      <c r="Q101" s="13"/>
      <c r="R101" s="20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</row>
    <row r="102" spans="1:31" ht="15.75" customHeight="1" x14ac:dyDescent="0.35">
      <c r="A102" s="13"/>
      <c r="B102" s="13"/>
      <c r="C102" s="373"/>
      <c r="D102" s="251"/>
      <c r="E102" s="251"/>
      <c r="F102" s="251"/>
      <c r="G102" s="251"/>
      <c r="H102" s="251"/>
      <c r="I102" s="251"/>
      <c r="J102" s="251"/>
      <c r="K102" s="251"/>
      <c r="L102" s="251"/>
      <c r="M102" s="253"/>
      <c r="N102" s="253"/>
      <c r="O102" s="253"/>
      <c r="P102" s="253"/>
      <c r="Q102" s="13"/>
      <c r="R102" s="20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</row>
    <row r="103" spans="1:31" ht="15.75" customHeight="1" x14ac:dyDescent="0.35">
      <c r="A103" s="13"/>
      <c r="B103" s="13"/>
      <c r="C103" s="373"/>
      <c r="D103" s="251"/>
      <c r="E103" s="251"/>
      <c r="F103" s="251"/>
      <c r="G103" s="251"/>
      <c r="H103" s="251"/>
      <c r="I103" s="251"/>
      <c r="J103" s="251"/>
      <c r="K103" s="251"/>
      <c r="L103" s="251"/>
      <c r="M103" s="253"/>
      <c r="N103" s="253"/>
      <c r="O103" s="253"/>
      <c r="P103" s="253"/>
      <c r="Q103" s="13"/>
      <c r="R103" s="20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</row>
    <row r="104" spans="1:31" ht="15.75" customHeight="1" x14ac:dyDescent="0.35">
      <c r="A104" s="13"/>
      <c r="B104" s="13"/>
      <c r="C104" s="373"/>
      <c r="D104" s="251"/>
      <c r="E104" s="251"/>
      <c r="F104" s="251"/>
      <c r="G104" s="251"/>
      <c r="H104" s="251"/>
      <c r="I104" s="251"/>
      <c r="J104" s="251"/>
      <c r="K104" s="251"/>
      <c r="L104" s="251"/>
      <c r="M104" s="253"/>
      <c r="N104" s="253"/>
      <c r="O104" s="253"/>
      <c r="P104" s="253"/>
      <c r="Q104" s="13"/>
      <c r="R104" s="20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</row>
    <row r="105" spans="1:31" ht="15.75" customHeight="1" x14ac:dyDescent="0.35">
      <c r="A105" s="13"/>
      <c r="B105" s="13"/>
      <c r="C105" s="373"/>
      <c r="D105" s="251"/>
      <c r="E105" s="251"/>
      <c r="F105" s="251"/>
      <c r="G105" s="251"/>
      <c r="H105" s="251"/>
      <c r="I105" s="251"/>
      <c r="J105" s="251"/>
      <c r="K105" s="251"/>
      <c r="L105" s="251"/>
      <c r="M105" s="253"/>
      <c r="N105" s="253"/>
      <c r="O105" s="253"/>
      <c r="P105" s="253"/>
      <c r="Q105" s="13"/>
      <c r="R105" s="20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</row>
    <row r="106" spans="1:31" ht="15.75" customHeight="1" x14ac:dyDescent="0.35">
      <c r="A106" s="13"/>
      <c r="B106" s="13"/>
      <c r="C106" s="373"/>
      <c r="D106" s="251"/>
      <c r="E106" s="251"/>
      <c r="F106" s="251"/>
      <c r="G106" s="251"/>
      <c r="H106" s="251"/>
      <c r="I106" s="251"/>
      <c r="J106" s="251"/>
      <c r="K106" s="251"/>
      <c r="L106" s="251"/>
      <c r="M106" s="253"/>
      <c r="N106" s="253"/>
      <c r="O106" s="253"/>
      <c r="P106" s="253"/>
      <c r="Q106" s="13"/>
      <c r="R106" s="20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</row>
    <row r="107" spans="1:31" ht="15.75" customHeight="1" x14ac:dyDescent="0.35">
      <c r="A107" s="13"/>
      <c r="B107" s="13"/>
      <c r="C107" s="373"/>
      <c r="D107" s="251"/>
      <c r="E107" s="251"/>
      <c r="F107" s="251"/>
      <c r="G107" s="251"/>
      <c r="H107" s="251"/>
      <c r="I107" s="251"/>
      <c r="J107" s="251"/>
      <c r="K107" s="251"/>
      <c r="L107" s="251"/>
      <c r="M107" s="253"/>
      <c r="N107" s="253"/>
      <c r="O107" s="253"/>
      <c r="P107" s="253"/>
      <c r="Q107" s="13"/>
      <c r="R107" s="20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</row>
    <row r="108" spans="1:31" ht="15.75" customHeight="1" x14ac:dyDescent="0.35">
      <c r="A108" s="13"/>
      <c r="B108" s="13"/>
      <c r="C108" s="373"/>
      <c r="D108" s="251"/>
      <c r="E108" s="251"/>
      <c r="F108" s="251"/>
      <c r="G108" s="251"/>
      <c r="H108" s="251"/>
      <c r="I108" s="251"/>
      <c r="J108" s="251"/>
      <c r="K108" s="251"/>
      <c r="L108" s="251"/>
      <c r="M108" s="253"/>
      <c r="N108" s="253"/>
      <c r="O108" s="253"/>
      <c r="P108" s="253"/>
      <c r="Q108" s="13"/>
      <c r="R108" s="20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</row>
    <row r="109" spans="1:31" ht="15.75" customHeight="1" x14ac:dyDescent="0.35">
      <c r="A109" s="13"/>
      <c r="B109" s="13"/>
      <c r="C109" s="373"/>
      <c r="D109" s="251"/>
      <c r="E109" s="251"/>
      <c r="F109" s="251"/>
      <c r="G109" s="251"/>
      <c r="H109" s="251"/>
      <c r="I109" s="251"/>
      <c r="J109" s="251"/>
      <c r="K109" s="251"/>
      <c r="L109" s="251"/>
      <c r="M109" s="253"/>
      <c r="N109" s="253"/>
      <c r="O109" s="253"/>
      <c r="P109" s="253"/>
      <c r="Q109" s="13"/>
      <c r="R109" s="20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</row>
    <row r="110" spans="1:31" ht="15.75" customHeight="1" x14ac:dyDescent="0.35">
      <c r="A110" s="13"/>
      <c r="B110" s="13"/>
      <c r="C110" s="373"/>
      <c r="D110" s="251"/>
      <c r="E110" s="251"/>
      <c r="F110" s="251"/>
      <c r="G110" s="251"/>
      <c r="H110" s="251"/>
      <c r="I110" s="251"/>
      <c r="J110" s="251"/>
      <c r="K110" s="251"/>
      <c r="L110" s="251"/>
      <c r="M110" s="253"/>
      <c r="N110" s="253"/>
      <c r="O110" s="253"/>
      <c r="P110" s="253"/>
      <c r="Q110" s="13"/>
      <c r="R110" s="20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</row>
    <row r="111" spans="1:31" ht="15.75" customHeight="1" x14ac:dyDescent="0.35">
      <c r="A111" s="13"/>
      <c r="B111" s="13"/>
      <c r="C111" s="373"/>
      <c r="D111" s="251"/>
      <c r="E111" s="251"/>
      <c r="F111" s="251"/>
      <c r="G111" s="251"/>
      <c r="H111" s="251"/>
      <c r="I111" s="251"/>
      <c r="J111" s="251"/>
      <c r="K111" s="251"/>
      <c r="L111" s="251"/>
      <c r="M111" s="253"/>
      <c r="N111" s="253"/>
      <c r="O111" s="253"/>
      <c r="P111" s="253"/>
      <c r="Q111" s="13"/>
      <c r="R111" s="20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</row>
    <row r="112" spans="1:31" ht="15.75" customHeight="1" x14ac:dyDescent="0.35">
      <c r="A112" s="13"/>
      <c r="B112" s="13"/>
      <c r="C112" s="373"/>
      <c r="D112" s="251"/>
      <c r="E112" s="251"/>
      <c r="F112" s="251"/>
      <c r="G112" s="251"/>
      <c r="H112" s="251"/>
      <c r="I112" s="251"/>
      <c r="J112" s="251"/>
      <c r="K112" s="251"/>
      <c r="L112" s="251"/>
      <c r="M112" s="253"/>
      <c r="N112" s="253"/>
      <c r="O112" s="253"/>
      <c r="P112" s="253"/>
      <c r="Q112" s="13"/>
      <c r="R112" s="20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</row>
    <row r="113" spans="1:31" ht="15.75" customHeight="1" x14ac:dyDescent="0.35">
      <c r="A113" s="13"/>
      <c r="B113" s="13"/>
      <c r="C113" s="373"/>
      <c r="D113" s="251"/>
      <c r="E113" s="251"/>
      <c r="F113" s="251"/>
      <c r="G113" s="251"/>
      <c r="H113" s="251"/>
      <c r="I113" s="251"/>
      <c r="J113" s="251"/>
      <c r="K113" s="251"/>
      <c r="L113" s="251"/>
      <c r="M113" s="253"/>
      <c r="N113" s="253"/>
      <c r="O113" s="253"/>
      <c r="P113" s="253"/>
      <c r="Q113" s="13"/>
      <c r="R113" s="20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</row>
    <row r="114" spans="1:31" ht="15.75" customHeight="1" x14ac:dyDescent="0.35">
      <c r="A114" s="13"/>
      <c r="B114" s="13"/>
      <c r="C114" s="373"/>
      <c r="D114" s="251"/>
      <c r="E114" s="251"/>
      <c r="F114" s="251"/>
      <c r="G114" s="251"/>
      <c r="H114" s="251"/>
      <c r="I114" s="251"/>
      <c r="J114" s="251"/>
      <c r="K114" s="251"/>
      <c r="L114" s="251"/>
      <c r="M114" s="253"/>
      <c r="N114" s="253"/>
      <c r="O114" s="253"/>
      <c r="P114" s="253"/>
      <c r="Q114" s="13"/>
      <c r="R114" s="20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</row>
    <row r="115" spans="1:31" ht="15.75" customHeight="1" x14ac:dyDescent="0.35">
      <c r="A115" s="13"/>
      <c r="B115" s="13"/>
      <c r="C115" s="373"/>
      <c r="D115" s="251"/>
      <c r="E115" s="251"/>
      <c r="F115" s="251"/>
      <c r="G115" s="251"/>
      <c r="H115" s="251"/>
      <c r="I115" s="251"/>
      <c r="J115" s="251"/>
      <c r="K115" s="251"/>
      <c r="L115" s="251"/>
      <c r="M115" s="253"/>
      <c r="N115" s="253"/>
      <c r="O115" s="253"/>
      <c r="P115" s="253"/>
      <c r="Q115" s="13"/>
      <c r="R115" s="20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</row>
    <row r="116" spans="1:31" ht="15.75" customHeight="1" x14ac:dyDescent="0.35">
      <c r="A116" s="13"/>
      <c r="B116" s="13"/>
      <c r="C116" s="373"/>
      <c r="D116" s="251"/>
      <c r="E116" s="251"/>
      <c r="F116" s="251"/>
      <c r="G116" s="251"/>
      <c r="H116" s="251"/>
      <c r="I116" s="251"/>
      <c r="J116" s="251"/>
      <c r="K116" s="251"/>
      <c r="L116" s="251"/>
      <c r="M116" s="253"/>
      <c r="N116" s="253"/>
      <c r="O116" s="253"/>
      <c r="P116" s="253"/>
      <c r="Q116" s="13"/>
      <c r="R116" s="20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</row>
    <row r="117" spans="1:31" ht="15.75" customHeight="1" x14ac:dyDescent="0.35">
      <c r="A117" s="13"/>
      <c r="B117" s="13"/>
      <c r="C117" s="373"/>
      <c r="D117" s="251"/>
      <c r="E117" s="251"/>
      <c r="F117" s="251"/>
      <c r="G117" s="251"/>
      <c r="H117" s="251"/>
      <c r="I117" s="251"/>
      <c r="J117" s="251"/>
      <c r="K117" s="251"/>
      <c r="L117" s="251"/>
      <c r="M117" s="253"/>
      <c r="N117" s="253"/>
      <c r="O117" s="253"/>
      <c r="P117" s="253"/>
      <c r="Q117" s="13"/>
      <c r="R117" s="20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</row>
    <row r="118" spans="1:31" ht="15.75" customHeight="1" x14ac:dyDescent="0.35">
      <c r="A118" s="13"/>
      <c r="B118" s="13"/>
      <c r="C118" s="373"/>
      <c r="D118" s="251"/>
      <c r="E118" s="251"/>
      <c r="F118" s="251"/>
      <c r="G118" s="251"/>
      <c r="H118" s="251"/>
      <c r="I118" s="251"/>
      <c r="J118" s="251"/>
      <c r="K118" s="251"/>
      <c r="L118" s="251"/>
      <c r="M118" s="253"/>
      <c r="N118" s="253"/>
      <c r="O118" s="253"/>
      <c r="P118" s="253"/>
      <c r="Q118" s="13"/>
      <c r="R118" s="20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</row>
    <row r="119" spans="1:31" ht="15.75" customHeight="1" x14ac:dyDescent="0.35">
      <c r="A119" s="13"/>
      <c r="B119" s="13"/>
      <c r="C119" s="373"/>
      <c r="D119" s="251"/>
      <c r="E119" s="251"/>
      <c r="F119" s="251"/>
      <c r="G119" s="251"/>
      <c r="H119" s="251"/>
      <c r="I119" s="251"/>
      <c r="J119" s="251"/>
      <c r="K119" s="251"/>
      <c r="L119" s="251"/>
      <c r="M119" s="253"/>
      <c r="N119" s="253"/>
      <c r="O119" s="253"/>
      <c r="P119" s="253"/>
      <c r="Q119" s="13"/>
      <c r="R119" s="20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</row>
    <row r="120" spans="1:31" ht="15.75" customHeight="1" x14ac:dyDescent="0.35">
      <c r="A120" s="13"/>
      <c r="B120" s="13"/>
      <c r="C120" s="373"/>
      <c r="D120" s="251"/>
      <c r="E120" s="251"/>
      <c r="F120" s="251"/>
      <c r="G120" s="251"/>
      <c r="H120" s="251"/>
      <c r="I120" s="251"/>
      <c r="J120" s="251"/>
      <c r="K120" s="251"/>
      <c r="L120" s="251"/>
      <c r="M120" s="253"/>
      <c r="N120" s="253"/>
      <c r="O120" s="253"/>
      <c r="P120" s="253"/>
      <c r="Q120" s="13"/>
      <c r="R120" s="20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</row>
    <row r="121" spans="1:31" ht="15.75" customHeight="1" x14ac:dyDescent="0.35">
      <c r="A121" s="13"/>
      <c r="B121" s="13"/>
      <c r="C121" s="373"/>
      <c r="D121" s="251"/>
      <c r="E121" s="251"/>
      <c r="F121" s="251"/>
      <c r="G121" s="251"/>
      <c r="H121" s="251"/>
      <c r="I121" s="251"/>
      <c r="J121" s="251"/>
      <c r="K121" s="251"/>
      <c r="L121" s="251"/>
      <c r="M121" s="253"/>
      <c r="N121" s="253"/>
      <c r="O121" s="253"/>
      <c r="P121" s="253"/>
      <c r="Q121" s="13"/>
      <c r="R121" s="20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</row>
    <row r="122" spans="1:31" ht="15.75" customHeight="1" x14ac:dyDescent="0.35">
      <c r="A122" s="13"/>
      <c r="B122" s="13"/>
      <c r="C122" s="373"/>
      <c r="D122" s="251"/>
      <c r="E122" s="251"/>
      <c r="F122" s="251"/>
      <c r="G122" s="251"/>
      <c r="H122" s="251"/>
      <c r="I122" s="251"/>
      <c r="J122" s="251"/>
      <c r="K122" s="251"/>
      <c r="L122" s="251"/>
      <c r="M122" s="253"/>
      <c r="N122" s="253"/>
      <c r="O122" s="253"/>
      <c r="P122" s="253"/>
      <c r="Q122" s="13"/>
      <c r="R122" s="20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</row>
    <row r="123" spans="1:31" ht="15.75" customHeight="1" x14ac:dyDescent="0.35">
      <c r="A123" s="13"/>
      <c r="B123" s="13"/>
      <c r="C123" s="373"/>
      <c r="D123" s="251"/>
      <c r="E123" s="251"/>
      <c r="F123" s="251"/>
      <c r="G123" s="251"/>
      <c r="H123" s="251"/>
      <c r="I123" s="251"/>
      <c r="J123" s="251"/>
      <c r="K123" s="251"/>
      <c r="L123" s="251"/>
      <c r="M123" s="253"/>
      <c r="N123" s="253"/>
      <c r="O123" s="253"/>
      <c r="P123" s="253"/>
      <c r="Q123" s="13"/>
      <c r="R123" s="20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</row>
    <row r="124" spans="1:31" ht="15.75" customHeight="1" x14ac:dyDescent="0.35">
      <c r="A124" s="13"/>
      <c r="B124" s="13"/>
      <c r="C124" s="373"/>
      <c r="D124" s="251"/>
      <c r="E124" s="251"/>
      <c r="F124" s="251"/>
      <c r="G124" s="251"/>
      <c r="H124" s="251"/>
      <c r="I124" s="251"/>
      <c r="J124" s="251"/>
      <c r="K124" s="251"/>
      <c r="L124" s="251"/>
      <c r="M124" s="253"/>
      <c r="N124" s="253"/>
      <c r="O124" s="253"/>
      <c r="P124" s="253"/>
      <c r="Q124" s="13"/>
      <c r="R124" s="20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</row>
    <row r="125" spans="1:31" ht="15.75" customHeight="1" x14ac:dyDescent="0.35">
      <c r="A125" s="13"/>
      <c r="B125" s="13"/>
      <c r="C125" s="373"/>
      <c r="D125" s="251"/>
      <c r="E125" s="251"/>
      <c r="F125" s="251"/>
      <c r="G125" s="251"/>
      <c r="H125" s="251"/>
      <c r="I125" s="251"/>
      <c r="J125" s="251"/>
      <c r="K125" s="251"/>
      <c r="L125" s="251"/>
      <c r="M125" s="253"/>
      <c r="N125" s="253"/>
      <c r="O125" s="253"/>
      <c r="P125" s="253"/>
      <c r="Q125" s="13"/>
      <c r="R125" s="20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</row>
    <row r="126" spans="1:31" ht="15.75" customHeight="1" x14ac:dyDescent="0.35">
      <c r="A126" s="13"/>
      <c r="B126" s="13"/>
      <c r="C126" s="373"/>
      <c r="D126" s="251"/>
      <c r="E126" s="251"/>
      <c r="F126" s="251"/>
      <c r="G126" s="251"/>
      <c r="H126" s="251"/>
      <c r="I126" s="251"/>
      <c r="J126" s="251"/>
      <c r="K126" s="251"/>
      <c r="L126" s="251"/>
      <c r="M126" s="253"/>
      <c r="N126" s="253"/>
      <c r="O126" s="253"/>
      <c r="P126" s="253"/>
      <c r="Q126" s="13"/>
      <c r="R126" s="20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</row>
    <row r="127" spans="1:31" ht="15.75" customHeight="1" x14ac:dyDescent="0.35">
      <c r="A127" s="13"/>
      <c r="B127" s="13"/>
      <c r="C127" s="373"/>
      <c r="D127" s="251"/>
      <c r="E127" s="251"/>
      <c r="F127" s="251"/>
      <c r="G127" s="251"/>
      <c r="H127" s="251"/>
      <c r="I127" s="251"/>
      <c r="J127" s="251"/>
      <c r="K127" s="251"/>
      <c r="L127" s="251"/>
      <c r="M127" s="253"/>
      <c r="N127" s="253"/>
      <c r="O127" s="253"/>
      <c r="P127" s="253"/>
      <c r="Q127" s="13"/>
      <c r="R127" s="20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</row>
    <row r="128" spans="1:31" ht="15.75" customHeight="1" x14ac:dyDescent="0.35">
      <c r="A128" s="13"/>
      <c r="B128" s="13"/>
      <c r="C128" s="373"/>
      <c r="D128" s="251"/>
      <c r="E128" s="251"/>
      <c r="F128" s="251"/>
      <c r="G128" s="251"/>
      <c r="H128" s="251"/>
      <c r="I128" s="251"/>
      <c r="J128" s="251"/>
      <c r="K128" s="251"/>
      <c r="L128" s="251"/>
      <c r="M128" s="253"/>
      <c r="N128" s="253"/>
      <c r="O128" s="253"/>
      <c r="P128" s="253"/>
      <c r="Q128" s="13"/>
      <c r="R128" s="20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</row>
    <row r="129" spans="1:31" ht="15.75" customHeight="1" x14ac:dyDescent="0.35">
      <c r="A129" s="13"/>
      <c r="B129" s="13"/>
      <c r="C129" s="373"/>
      <c r="D129" s="251"/>
      <c r="E129" s="251"/>
      <c r="F129" s="251"/>
      <c r="G129" s="251"/>
      <c r="H129" s="251"/>
      <c r="I129" s="251"/>
      <c r="J129" s="251"/>
      <c r="K129" s="251"/>
      <c r="L129" s="251"/>
      <c r="M129" s="253"/>
      <c r="N129" s="253"/>
      <c r="O129" s="253"/>
      <c r="P129" s="253"/>
      <c r="Q129" s="13"/>
      <c r="R129" s="20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</row>
    <row r="130" spans="1:31" ht="15.75" customHeight="1" x14ac:dyDescent="0.35">
      <c r="A130" s="13"/>
      <c r="B130" s="13"/>
      <c r="C130" s="373"/>
      <c r="D130" s="251"/>
      <c r="E130" s="251"/>
      <c r="F130" s="251"/>
      <c r="G130" s="251"/>
      <c r="H130" s="251"/>
      <c r="I130" s="251"/>
      <c r="J130" s="251"/>
      <c r="K130" s="251"/>
      <c r="L130" s="251"/>
      <c r="M130" s="253"/>
      <c r="N130" s="253"/>
      <c r="O130" s="253"/>
      <c r="P130" s="253"/>
      <c r="Q130" s="13"/>
      <c r="R130" s="20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</row>
    <row r="131" spans="1:31" ht="15.75" customHeight="1" x14ac:dyDescent="0.35">
      <c r="A131" s="13"/>
      <c r="B131" s="13"/>
      <c r="C131" s="373"/>
      <c r="D131" s="251"/>
      <c r="E131" s="251"/>
      <c r="F131" s="251"/>
      <c r="G131" s="251"/>
      <c r="H131" s="251"/>
      <c r="I131" s="251"/>
      <c r="J131" s="251"/>
      <c r="K131" s="251"/>
      <c r="L131" s="251"/>
      <c r="M131" s="253"/>
      <c r="N131" s="253"/>
      <c r="O131" s="253"/>
      <c r="P131" s="253"/>
      <c r="Q131" s="13"/>
      <c r="R131" s="20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</row>
    <row r="132" spans="1:31" ht="15.75" customHeight="1" x14ac:dyDescent="0.35">
      <c r="A132" s="13"/>
      <c r="B132" s="13"/>
      <c r="C132" s="373"/>
      <c r="D132" s="251"/>
      <c r="E132" s="251"/>
      <c r="F132" s="251"/>
      <c r="G132" s="251"/>
      <c r="H132" s="251"/>
      <c r="I132" s="251"/>
      <c r="J132" s="251"/>
      <c r="K132" s="251"/>
      <c r="L132" s="251"/>
      <c r="M132" s="253"/>
      <c r="N132" s="253"/>
      <c r="O132" s="253"/>
      <c r="P132" s="253"/>
      <c r="Q132" s="13"/>
      <c r="R132" s="20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</row>
    <row r="133" spans="1:31" ht="15.75" customHeight="1" x14ac:dyDescent="0.35">
      <c r="A133" s="13"/>
      <c r="B133" s="13"/>
      <c r="C133" s="373"/>
      <c r="D133" s="251"/>
      <c r="E133" s="251"/>
      <c r="F133" s="251"/>
      <c r="G133" s="251"/>
      <c r="H133" s="251"/>
      <c r="I133" s="251"/>
      <c r="J133" s="251"/>
      <c r="K133" s="251"/>
      <c r="L133" s="251"/>
      <c r="M133" s="253"/>
      <c r="N133" s="253"/>
      <c r="O133" s="253"/>
      <c r="P133" s="253"/>
      <c r="Q133" s="13"/>
      <c r="R133" s="20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</row>
    <row r="134" spans="1:31" ht="15.75" customHeight="1" x14ac:dyDescent="0.35">
      <c r="A134" s="13"/>
      <c r="B134" s="13"/>
      <c r="C134" s="373"/>
      <c r="D134" s="251"/>
      <c r="E134" s="251"/>
      <c r="F134" s="251"/>
      <c r="G134" s="251"/>
      <c r="H134" s="251"/>
      <c r="I134" s="251"/>
      <c r="J134" s="251"/>
      <c r="K134" s="251"/>
      <c r="L134" s="251"/>
      <c r="M134" s="253"/>
      <c r="N134" s="253"/>
      <c r="O134" s="253"/>
      <c r="P134" s="253"/>
      <c r="Q134" s="13"/>
      <c r="R134" s="20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</row>
    <row r="135" spans="1:31" ht="15.75" customHeight="1" x14ac:dyDescent="0.35">
      <c r="A135" s="13"/>
      <c r="B135" s="13"/>
      <c r="C135" s="373"/>
      <c r="D135" s="251"/>
      <c r="E135" s="251"/>
      <c r="F135" s="251"/>
      <c r="G135" s="251"/>
      <c r="H135" s="251"/>
      <c r="I135" s="251"/>
      <c r="J135" s="251"/>
      <c r="K135" s="251"/>
      <c r="L135" s="251"/>
      <c r="M135" s="253"/>
      <c r="N135" s="253"/>
      <c r="O135" s="253"/>
      <c r="P135" s="253"/>
      <c r="Q135" s="13"/>
      <c r="R135" s="20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</row>
    <row r="136" spans="1:31" ht="15.75" customHeight="1" x14ac:dyDescent="0.35">
      <c r="A136" s="13"/>
      <c r="B136" s="13"/>
      <c r="C136" s="373"/>
      <c r="D136" s="251"/>
      <c r="E136" s="251"/>
      <c r="F136" s="251"/>
      <c r="G136" s="251"/>
      <c r="H136" s="251"/>
      <c r="I136" s="251"/>
      <c r="J136" s="251"/>
      <c r="K136" s="251"/>
      <c r="L136" s="251"/>
      <c r="M136" s="253"/>
      <c r="N136" s="253"/>
      <c r="O136" s="253"/>
      <c r="P136" s="253"/>
      <c r="Q136" s="13"/>
      <c r="R136" s="20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</row>
    <row r="137" spans="1:31" ht="15.75" customHeight="1" x14ac:dyDescent="0.35">
      <c r="A137" s="13"/>
      <c r="B137" s="13"/>
      <c r="C137" s="373"/>
      <c r="D137" s="251"/>
      <c r="E137" s="251"/>
      <c r="F137" s="251"/>
      <c r="G137" s="251"/>
      <c r="H137" s="251"/>
      <c r="I137" s="251"/>
      <c r="J137" s="251"/>
      <c r="K137" s="251"/>
      <c r="L137" s="251"/>
      <c r="M137" s="253"/>
      <c r="N137" s="253"/>
      <c r="O137" s="253"/>
      <c r="P137" s="253"/>
      <c r="Q137" s="13"/>
      <c r="R137" s="20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</row>
    <row r="138" spans="1:31" ht="15.75" customHeight="1" x14ac:dyDescent="0.35">
      <c r="A138" s="13"/>
      <c r="B138" s="13"/>
      <c r="C138" s="373"/>
      <c r="D138" s="251"/>
      <c r="E138" s="251"/>
      <c r="F138" s="251"/>
      <c r="G138" s="251"/>
      <c r="H138" s="251"/>
      <c r="I138" s="251"/>
      <c r="J138" s="251"/>
      <c r="K138" s="251"/>
      <c r="L138" s="251"/>
      <c r="M138" s="253"/>
      <c r="N138" s="253"/>
      <c r="O138" s="253"/>
      <c r="P138" s="253"/>
      <c r="Q138" s="13"/>
      <c r="R138" s="20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</row>
    <row r="139" spans="1:31" ht="15.75" customHeight="1" x14ac:dyDescent="0.35">
      <c r="A139" s="13"/>
      <c r="B139" s="13"/>
      <c r="C139" s="373"/>
      <c r="D139" s="251"/>
      <c r="E139" s="251"/>
      <c r="F139" s="251"/>
      <c r="G139" s="251"/>
      <c r="H139" s="251"/>
      <c r="I139" s="251"/>
      <c r="J139" s="251"/>
      <c r="K139" s="251"/>
      <c r="L139" s="251"/>
      <c r="M139" s="253"/>
      <c r="N139" s="253"/>
      <c r="O139" s="253"/>
      <c r="P139" s="253"/>
      <c r="Q139" s="13"/>
      <c r="R139" s="20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</row>
    <row r="140" spans="1:31" ht="15.75" customHeight="1" x14ac:dyDescent="0.35">
      <c r="A140" s="13"/>
      <c r="B140" s="13"/>
      <c r="C140" s="373"/>
      <c r="D140" s="251"/>
      <c r="E140" s="251"/>
      <c r="F140" s="251"/>
      <c r="G140" s="251"/>
      <c r="H140" s="251"/>
      <c r="I140" s="251"/>
      <c r="J140" s="251"/>
      <c r="K140" s="251"/>
      <c r="L140" s="251"/>
      <c r="M140" s="253"/>
      <c r="N140" s="253"/>
      <c r="O140" s="253"/>
      <c r="P140" s="253"/>
      <c r="Q140" s="13"/>
      <c r="R140" s="20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</row>
    <row r="141" spans="1:31" ht="15.75" customHeight="1" x14ac:dyDescent="0.35">
      <c r="A141" s="13"/>
      <c r="B141" s="13"/>
      <c r="C141" s="373"/>
      <c r="D141" s="251"/>
      <c r="E141" s="251"/>
      <c r="F141" s="251"/>
      <c r="G141" s="251"/>
      <c r="H141" s="251"/>
      <c r="I141" s="251"/>
      <c r="J141" s="251"/>
      <c r="K141" s="251"/>
      <c r="L141" s="251"/>
      <c r="M141" s="253"/>
      <c r="N141" s="253"/>
      <c r="O141" s="253"/>
      <c r="P141" s="253"/>
      <c r="Q141" s="13"/>
      <c r="R141" s="20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</row>
    <row r="142" spans="1:31" ht="15.75" customHeight="1" x14ac:dyDescent="0.35">
      <c r="A142" s="13"/>
      <c r="B142" s="13"/>
      <c r="C142" s="373"/>
      <c r="D142" s="251"/>
      <c r="E142" s="251"/>
      <c r="F142" s="251"/>
      <c r="G142" s="251"/>
      <c r="H142" s="251"/>
      <c r="I142" s="251"/>
      <c r="J142" s="251"/>
      <c r="K142" s="251"/>
      <c r="L142" s="251"/>
      <c r="M142" s="253"/>
      <c r="N142" s="253"/>
      <c r="O142" s="253"/>
      <c r="P142" s="253"/>
      <c r="Q142" s="13"/>
      <c r="R142" s="20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</row>
    <row r="143" spans="1:31" ht="15.75" customHeight="1" x14ac:dyDescent="0.35">
      <c r="A143" s="13"/>
      <c r="B143" s="13"/>
      <c r="C143" s="373"/>
      <c r="D143" s="251"/>
      <c r="E143" s="251"/>
      <c r="F143" s="251"/>
      <c r="G143" s="251"/>
      <c r="H143" s="251"/>
      <c r="I143" s="251"/>
      <c r="J143" s="251"/>
      <c r="K143" s="251"/>
      <c r="L143" s="251"/>
      <c r="M143" s="253"/>
      <c r="N143" s="253"/>
      <c r="O143" s="253"/>
      <c r="P143" s="253"/>
      <c r="Q143" s="13"/>
      <c r="R143" s="20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</row>
    <row r="144" spans="1:31" ht="15.75" customHeight="1" x14ac:dyDescent="0.35">
      <c r="A144" s="13"/>
      <c r="B144" s="13"/>
      <c r="C144" s="373"/>
      <c r="D144" s="251"/>
      <c r="E144" s="251"/>
      <c r="F144" s="251"/>
      <c r="G144" s="251"/>
      <c r="H144" s="251"/>
      <c r="I144" s="251"/>
      <c r="J144" s="251"/>
      <c r="K144" s="251"/>
      <c r="L144" s="251"/>
      <c r="M144" s="253"/>
      <c r="N144" s="253"/>
      <c r="O144" s="253"/>
      <c r="P144" s="253"/>
      <c r="Q144" s="13"/>
      <c r="R144" s="20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</row>
    <row r="145" spans="1:31" ht="15.75" customHeight="1" x14ac:dyDescent="0.35">
      <c r="A145" s="13"/>
      <c r="B145" s="13"/>
      <c r="C145" s="373"/>
      <c r="D145" s="251"/>
      <c r="E145" s="251"/>
      <c r="F145" s="251"/>
      <c r="G145" s="251"/>
      <c r="H145" s="251"/>
      <c r="I145" s="251"/>
      <c r="J145" s="251"/>
      <c r="K145" s="251"/>
      <c r="L145" s="251"/>
      <c r="M145" s="253"/>
      <c r="N145" s="253"/>
      <c r="O145" s="253"/>
      <c r="P145" s="253"/>
      <c r="Q145" s="13"/>
      <c r="R145" s="20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</row>
    <row r="146" spans="1:31" ht="15.75" customHeight="1" x14ac:dyDescent="0.35">
      <c r="A146" s="13"/>
      <c r="B146" s="13"/>
      <c r="C146" s="373"/>
      <c r="D146" s="251"/>
      <c r="E146" s="251"/>
      <c r="F146" s="251"/>
      <c r="G146" s="251"/>
      <c r="H146" s="251"/>
      <c r="I146" s="251"/>
      <c r="J146" s="251"/>
      <c r="K146" s="251"/>
      <c r="L146" s="251"/>
      <c r="M146" s="253"/>
      <c r="N146" s="253"/>
      <c r="O146" s="253"/>
      <c r="P146" s="253"/>
      <c r="Q146" s="13"/>
      <c r="R146" s="20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</row>
    <row r="147" spans="1:31" ht="15.75" customHeight="1" x14ac:dyDescent="0.35">
      <c r="A147" s="13"/>
      <c r="B147" s="13"/>
      <c r="C147" s="373"/>
      <c r="D147" s="251"/>
      <c r="E147" s="251"/>
      <c r="F147" s="251"/>
      <c r="G147" s="251"/>
      <c r="H147" s="251"/>
      <c r="I147" s="251"/>
      <c r="J147" s="251"/>
      <c r="K147" s="251"/>
      <c r="L147" s="251"/>
      <c r="M147" s="253"/>
      <c r="N147" s="253"/>
      <c r="O147" s="253"/>
      <c r="P147" s="253"/>
      <c r="Q147" s="13"/>
      <c r="R147" s="20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</row>
    <row r="148" spans="1:31" ht="15.75" customHeight="1" x14ac:dyDescent="0.35">
      <c r="A148" s="13"/>
      <c r="B148" s="13"/>
      <c r="C148" s="373"/>
      <c r="D148" s="251"/>
      <c r="E148" s="251"/>
      <c r="F148" s="251"/>
      <c r="G148" s="251"/>
      <c r="H148" s="251"/>
      <c r="I148" s="251"/>
      <c r="J148" s="251"/>
      <c r="K148" s="251"/>
      <c r="L148" s="251"/>
      <c r="M148" s="253"/>
      <c r="N148" s="253"/>
      <c r="O148" s="253"/>
      <c r="P148" s="253"/>
      <c r="Q148" s="13"/>
      <c r="R148" s="20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</row>
    <row r="149" spans="1:31" ht="15.75" customHeight="1" x14ac:dyDescent="0.35">
      <c r="A149" s="13"/>
      <c r="B149" s="13"/>
      <c r="C149" s="373"/>
      <c r="D149" s="251"/>
      <c r="E149" s="251"/>
      <c r="F149" s="251"/>
      <c r="G149" s="251"/>
      <c r="H149" s="251"/>
      <c r="I149" s="251"/>
      <c r="J149" s="251"/>
      <c r="K149" s="251"/>
      <c r="L149" s="251"/>
      <c r="M149" s="253"/>
      <c r="N149" s="253"/>
      <c r="O149" s="253"/>
      <c r="P149" s="253"/>
      <c r="Q149" s="13"/>
      <c r="R149" s="20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</row>
    <row r="150" spans="1:31" ht="15.75" customHeight="1" x14ac:dyDescent="0.35">
      <c r="A150" s="13"/>
      <c r="B150" s="13"/>
      <c r="C150" s="373"/>
      <c r="D150" s="251"/>
      <c r="E150" s="251"/>
      <c r="F150" s="251"/>
      <c r="G150" s="251"/>
      <c r="H150" s="251"/>
      <c r="I150" s="251"/>
      <c r="J150" s="251"/>
      <c r="K150" s="251"/>
      <c r="L150" s="251"/>
      <c r="M150" s="253"/>
      <c r="N150" s="253"/>
      <c r="O150" s="253"/>
      <c r="P150" s="253"/>
      <c r="Q150" s="13"/>
      <c r="R150" s="20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</row>
    <row r="151" spans="1:31" ht="15.75" customHeight="1" x14ac:dyDescent="0.35">
      <c r="A151" s="13"/>
      <c r="B151" s="13"/>
      <c r="C151" s="373"/>
      <c r="D151" s="251"/>
      <c r="E151" s="251"/>
      <c r="F151" s="251"/>
      <c r="G151" s="251"/>
      <c r="H151" s="251"/>
      <c r="I151" s="251"/>
      <c r="J151" s="251"/>
      <c r="K151" s="251"/>
      <c r="L151" s="251"/>
      <c r="M151" s="253"/>
      <c r="N151" s="253"/>
      <c r="O151" s="253"/>
      <c r="P151" s="253"/>
      <c r="Q151" s="13"/>
      <c r="R151" s="20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</row>
    <row r="152" spans="1:31" ht="15.75" customHeight="1" x14ac:dyDescent="0.35">
      <c r="A152" s="13"/>
      <c r="B152" s="13"/>
      <c r="C152" s="373"/>
      <c r="D152" s="251"/>
      <c r="E152" s="251"/>
      <c r="F152" s="251"/>
      <c r="G152" s="251"/>
      <c r="H152" s="251"/>
      <c r="I152" s="251"/>
      <c r="J152" s="251"/>
      <c r="K152" s="251"/>
      <c r="L152" s="251"/>
      <c r="M152" s="253"/>
      <c r="N152" s="253"/>
      <c r="O152" s="253"/>
      <c r="P152" s="253"/>
      <c r="Q152" s="13"/>
      <c r="R152" s="20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</row>
    <row r="153" spans="1:31" ht="15.75" customHeight="1" x14ac:dyDescent="0.35">
      <c r="A153" s="13"/>
      <c r="B153" s="13"/>
      <c r="C153" s="373"/>
      <c r="D153" s="251"/>
      <c r="E153" s="251"/>
      <c r="F153" s="251"/>
      <c r="G153" s="251"/>
      <c r="H153" s="251"/>
      <c r="I153" s="251"/>
      <c r="J153" s="251"/>
      <c r="K153" s="251"/>
      <c r="L153" s="251"/>
      <c r="M153" s="253"/>
      <c r="N153" s="253"/>
      <c r="O153" s="253"/>
      <c r="P153" s="253"/>
      <c r="Q153" s="13"/>
      <c r="R153" s="20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</row>
    <row r="154" spans="1:31" ht="15.75" customHeight="1" x14ac:dyDescent="0.35">
      <c r="A154" s="13"/>
      <c r="B154" s="13"/>
      <c r="C154" s="373"/>
      <c r="D154" s="251"/>
      <c r="E154" s="251"/>
      <c r="F154" s="251"/>
      <c r="G154" s="251"/>
      <c r="H154" s="251"/>
      <c r="I154" s="251"/>
      <c r="J154" s="251"/>
      <c r="K154" s="251"/>
      <c r="L154" s="251"/>
      <c r="M154" s="253"/>
      <c r="N154" s="253"/>
      <c r="O154" s="253"/>
      <c r="P154" s="253"/>
      <c r="Q154" s="13"/>
      <c r="R154" s="20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</row>
    <row r="155" spans="1:31" ht="15.75" customHeight="1" x14ac:dyDescent="0.35">
      <c r="A155" s="13"/>
      <c r="B155" s="13"/>
      <c r="C155" s="373"/>
      <c r="D155" s="251"/>
      <c r="E155" s="251"/>
      <c r="F155" s="251"/>
      <c r="G155" s="251"/>
      <c r="H155" s="251"/>
      <c r="I155" s="251"/>
      <c r="J155" s="251"/>
      <c r="K155" s="251"/>
      <c r="L155" s="251"/>
      <c r="M155" s="253"/>
      <c r="N155" s="253"/>
      <c r="O155" s="253"/>
      <c r="P155" s="253"/>
      <c r="Q155" s="13"/>
      <c r="R155" s="20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</row>
    <row r="156" spans="1:31" ht="15.75" customHeight="1" x14ac:dyDescent="0.35">
      <c r="A156" s="13"/>
      <c r="B156" s="13"/>
      <c r="C156" s="373"/>
      <c r="D156" s="251"/>
      <c r="E156" s="251"/>
      <c r="F156" s="251"/>
      <c r="G156" s="251"/>
      <c r="H156" s="251"/>
      <c r="I156" s="251"/>
      <c r="J156" s="251"/>
      <c r="K156" s="251"/>
      <c r="L156" s="251"/>
      <c r="M156" s="253"/>
      <c r="N156" s="253"/>
      <c r="O156" s="253"/>
      <c r="P156" s="253"/>
      <c r="Q156" s="13"/>
      <c r="R156" s="20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</row>
    <row r="157" spans="1:31" ht="15.75" customHeight="1" x14ac:dyDescent="0.35">
      <c r="A157" s="13"/>
      <c r="B157" s="13"/>
      <c r="C157" s="373"/>
      <c r="D157" s="251"/>
      <c r="E157" s="251"/>
      <c r="F157" s="251"/>
      <c r="G157" s="251"/>
      <c r="H157" s="251"/>
      <c r="I157" s="251"/>
      <c r="J157" s="251"/>
      <c r="K157" s="251"/>
      <c r="L157" s="251"/>
      <c r="M157" s="253"/>
      <c r="N157" s="253"/>
      <c r="O157" s="253"/>
      <c r="P157" s="253"/>
      <c r="Q157" s="13"/>
      <c r="R157" s="20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</row>
    <row r="158" spans="1:31" ht="15.75" customHeight="1" x14ac:dyDescent="0.35">
      <c r="A158" s="13"/>
      <c r="B158" s="13"/>
      <c r="C158" s="373"/>
      <c r="D158" s="251"/>
      <c r="E158" s="251"/>
      <c r="F158" s="251"/>
      <c r="G158" s="251"/>
      <c r="H158" s="251"/>
      <c r="I158" s="251"/>
      <c r="J158" s="251"/>
      <c r="K158" s="251"/>
      <c r="L158" s="251"/>
      <c r="M158" s="253"/>
      <c r="N158" s="253"/>
      <c r="O158" s="253"/>
      <c r="P158" s="253"/>
      <c r="Q158" s="13"/>
      <c r="R158" s="20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</row>
    <row r="159" spans="1:31" ht="15.75" customHeight="1" x14ac:dyDescent="0.35">
      <c r="A159" s="13"/>
      <c r="B159" s="13"/>
      <c r="C159" s="373"/>
      <c r="D159" s="251"/>
      <c r="E159" s="251"/>
      <c r="F159" s="251"/>
      <c r="G159" s="251"/>
      <c r="H159" s="251"/>
      <c r="I159" s="251"/>
      <c r="J159" s="251"/>
      <c r="K159" s="251"/>
      <c r="L159" s="251"/>
      <c r="M159" s="253"/>
      <c r="N159" s="253"/>
      <c r="O159" s="253"/>
      <c r="P159" s="253"/>
      <c r="Q159" s="13"/>
      <c r="R159" s="20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</row>
    <row r="160" spans="1:31" ht="15.75" customHeight="1" x14ac:dyDescent="0.35">
      <c r="A160" s="13"/>
      <c r="B160" s="13"/>
      <c r="C160" s="373"/>
      <c r="D160" s="251"/>
      <c r="E160" s="251"/>
      <c r="F160" s="251"/>
      <c r="G160" s="251"/>
      <c r="H160" s="251"/>
      <c r="I160" s="251"/>
      <c r="J160" s="251"/>
      <c r="K160" s="251"/>
      <c r="L160" s="251"/>
      <c r="M160" s="253"/>
      <c r="N160" s="253"/>
      <c r="O160" s="253"/>
      <c r="P160" s="253"/>
      <c r="Q160" s="13"/>
      <c r="R160" s="20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</row>
    <row r="161" spans="1:31" ht="15.75" customHeight="1" x14ac:dyDescent="0.35">
      <c r="A161" s="13"/>
      <c r="B161" s="13"/>
      <c r="C161" s="373"/>
      <c r="D161" s="251"/>
      <c r="E161" s="251"/>
      <c r="F161" s="251"/>
      <c r="G161" s="251"/>
      <c r="H161" s="251"/>
      <c r="I161" s="251"/>
      <c r="J161" s="251"/>
      <c r="K161" s="251"/>
      <c r="L161" s="251"/>
      <c r="M161" s="253"/>
      <c r="N161" s="253"/>
      <c r="O161" s="253"/>
      <c r="P161" s="253"/>
      <c r="Q161" s="13"/>
      <c r="R161" s="20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</row>
    <row r="162" spans="1:31" ht="15.75" customHeight="1" x14ac:dyDescent="0.35">
      <c r="A162" s="13"/>
      <c r="B162" s="13"/>
      <c r="C162" s="373"/>
      <c r="D162" s="251"/>
      <c r="E162" s="251"/>
      <c r="F162" s="251"/>
      <c r="G162" s="251"/>
      <c r="H162" s="251"/>
      <c r="I162" s="251"/>
      <c r="J162" s="251"/>
      <c r="K162" s="251"/>
      <c r="L162" s="251"/>
      <c r="M162" s="253"/>
      <c r="N162" s="253"/>
      <c r="O162" s="253"/>
      <c r="P162" s="253"/>
      <c r="Q162" s="13"/>
      <c r="R162" s="20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</row>
    <row r="163" spans="1:31" ht="15.75" customHeight="1" x14ac:dyDescent="0.35">
      <c r="A163" s="13"/>
      <c r="B163" s="13"/>
      <c r="C163" s="373"/>
      <c r="D163" s="251"/>
      <c r="E163" s="251"/>
      <c r="F163" s="251"/>
      <c r="G163" s="251"/>
      <c r="H163" s="251"/>
      <c r="I163" s="251"/>
      <c r="J163" s="251"/>
      <c r="K163" s="251"/>
      <c r="L163" s="251"/>
      <c r="M163" s="253"/>
      <c r="N163" s="253"/>
      <c r="O163" s="253"/>
      <c r="P163" s="253"/>
      <c r="Q163" s="13"/>
      <c r="R163" s="20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</row>
    <row r="164" spans="1:31" ht="15.75" customHeight="1" x14ac:dyDescent="0.35">
      <c r="A164" s="13"/>
      <c r="B164" s="13"/>
      <c r="C164" s="373"/>
      <c r="D164" s="251"/>
      <c r="E164" s="251"/>
      <c r="F164" s="251"/>
      <c r="G164" s="251"/>
      <c r="H164" s="251"/>
      <c r="I164" s="251"/>
      <c r="J164" s="251"/>
      <c r="K164" s="251"/>
      <c r="L164" s="251"/>
      <c r="M164" s="253"/>
      <c r="N164" s="253"/>
      <c r="O164" s="253"/>
      <c r="P164" s="253"/>
      <c r="Q164" s="13"/>
      <c r="R164" s="20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</row>
    <row r="165" spans="1:31" ht="15.75" customHeight="1" x14ac:dyDescent="0.35">
      <c r="A165" s="13"/>
      <c r="B165" s="13"/>
      <c r="C165" s="373"/>
      <c r="D165" s="251"/>
      <c r="E165" s="251"/>
      <c r="F165" s="251"/>
      <c r="G165" s="251"/>
      <c r="H165" s="251"/>
      <c r="I165" s="251"/>
      <c r="J165" s="251"/>
      <c r="K165" s="251"/>
      <c r="L165" s="251"/>
      <c r="M165" s="253"/>
      <c r="N165" s="253"/>
      <c r="O165" s="253"/>
      <c r="P165" s="253"/>
      <c r="Q165" s="13"/>
      <c r="R165" s="20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</row>
    <row r="166" spans="1:31" ht="15.75" customHeight="1" x14ac:dyDescent="0.35">
      <c r="A166" s="13"/>
      <c r="B166" s="13"/>
      <c r="C166" s="373"/>
      <c r="D166" s="251"/>
      <c r="E166" s="251"/>
      <c r="F166" s="251"/>
      <c r="G166" s="251"/>
      <c r="H166" s="251"/>
      <c r="I166" s="251"/>
      <c r="J166" s="251"/>
      <c r="K166" s="251"/>
      <c r="L166" s="251"/>
      <c r="M166" s="253"/>
      <c r="N166" s="253"/>
      <c r="O166" s="253"/>
      <c r="P166" s="253"/>
      <c r="Q166" s="13"/>
      <c r="R166" s="20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</row>
    <row r="167" spans="1:31" ht="15.75" customHeight="1" x14ac:dyDescent="0.35">
      <c r="A167" s="13"/>
      <c r="B167" s="13"/>
      <c r="C167" s="373"/>
      <c r="D167" s="251"/>
      <c r="E167" s="251"/>
      <c r="F167" s="251"/>
      <c r="G167" s="251"/>
      <c r="H167" s="251"/>
      <c r="I167" s="251"/>
      <c r="J167" s="251"/>
      <c r="K167" s="251"/>
      <c r="L167" s="251"/>
      <c r="M167" s="253"/>
      <c r="N167" s="253"/>
      <c r="O167" s="253"/>
      <c r="P167" s="253"/>
      <c r="Q167" s="13"/>
      <c r="R167" s="20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</row>
    <row r="168" spans="1:31" ht="15.75" customHeight="1" x14ac:dyDescent="0.35">
      <c r="A168" s="13"/>
      <c r="B168" s="13"/>
      <c r="C168" s="373"/>
      <c r="D168" s="251"/>
      <c r="E168" s="251"/>
      <c r="F168" s="251"/>
      <c r="G168" s="251"/>
      <c r="H168" s="251"/>
      <c r="I168" s="251"/>
      <c r="J168" s="251"/>
      <c r="K168" s="251"/>
      <c r="L168" s="251"/>
      <c r="M168" s="253"/>
      <c r="N168" s="253"/>
      <c r="O168" s="253"/>
      <c r="P168" s="253"/>
      <c r="Q168" s="13"/>
      <c r="R168" s="20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</row>
    <row r="169" spans="1:31" ht="15.75" customHeight="1" x14ac:dyDescent="0.35">
      <c r="A169" s="13"/>
      <c r="B169" s="13"/>
      <c r="C169" s="373"/>
      <c r="D169" s="251"/>
      <c r="E169" s="251"/>
      <c r="F169" s="251"/>
      <c r="G169" s="251"/>
      <c r="H169" s="251"/>
      <c r="I169" s="251"/>
      <c r="J169" s="251"/>
      <c r="K169" s="251"/>
      <c r="L169" s="251"/>
      <c r="M169" s="253"/>
      <c r="N169" s="253"/>
      <c r="O169" s="253"/>
      <c r="P169" s="253"/>
      <c r="Q169" s="13"/>
      <c r="R169" s="20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</row>
    <row r="170" spans="1:31" ht="15.75" customHeight="1" x14ac:dyDescent="0.35">
      <c r="A170" s="13"/>
      <c r="B170" s="13"/>
      <c r="C170" s="373"/>
      <c r="D170" s="251"/>
      <c r="E170" s="251"/>
      <c r="F170" s="251"/>
      <c r="G170" s="251"/>
      <c r="H170" s="251"/>
      <c r="I170" s="251"/>
      <c r="J170" s="251"/>
      <c r="K170" s="251"/>
      <c r="L170" s="251"/>
      <c r="M170" s="253"/>
      <c r="N170" s="253"/>
      <c r="O170" s="253"/>
      <c r="P170" s="253"/>
      <c r="Q170" s="13"/>
      <c r="R170" s="20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</row>
    <row r="171" spans="1:31" ht="15.75" customHeight="1" x14ac:dyDescent="0.35">
      <c r="A171" s="13"/>
      <c r="B171" s="13"/>
      <c r="C171" s="373"/>
      <c r="D171" s="251"/>
      <c r="E171" s="251"/>
      <c r="F171" s="251"/>
      <c r="G171" s="251"/>
      <c r="H171" s="251"/>
      <c r="I171" s="251"/>
      <c r="J171" s="251"/>
      <c r="K171" s="251"/>
      <c r="L171" s="251"/>
      <c r="M171" s="253"/>
      <c r="N171" s="253"/>
      <c r="O171" s="253"/>
      <c r="P171" s="253"/>
      <c r="Q171" s="13"/>
      <c r="R171" s="20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</row>
    <row r="172" spans="1:31" ht="15.75" customHeight="1" x14ac:dyDescent="0.35">
      <c r="A172" s="13"/>
      <c r="B172" s="13"/>
      <c r="C172" s="373"/>
      <c r="D172" s="251"/>
      <c r="E172" s="251"/>
      <c r="F172" s="251"/>
      <c r="G172" s="251"/>
      <c r="H172" s="251"/>
      <c r="I172" s="251"/>
      <c r="J172" s="251"/>
      <c r="K172" s="251"/>
      <c r="L172" s="251"/>
      <c r="M172" s="253"/>
      <c r="N172" s="253"/>
      <c r="O172" s="253"/>
      <c r="P172" s="253"/>
      <c r="Q172" s="13"/>
      <c r="R172" s="20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</row>
    <row r="173" spans="1:31" ht="15.75" customHeight="1" x14ac:dyDescent="0.35">
      <c r="A173" s="13"/>
      <c r="B173" s="13"/>
      <c r="C173" s="373"/>
      <c r="D173" s="251"/>
      <c r="E173" s="251"/>
      <c r="F173" s="251"/>
      <c r="G173" s="251"/>
      <c r="H173" s="251"/>
      <c r="I173" s="251"/>
      <c r="J173" s="251"/>
      <c r="K173" s="251"/>
      <c r="L173" s="251"/>
      <c r="M173" s="253"/>
      <c r="N173" s="253"/>
      <c r="O173" s="253"/>
      <c r="P173" s="253"/>
      <c r="Q173" s="13"/>
      <c r="R173" s="20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</row>
    <row r="174" spans="1:31" ht="15.75" customHeight="1" x14ac:dyDescent="0.35">
      <c r="A174" s="13"/>
      <c r="B174" s="13"/>
      <c r="C174" s="373"/>
      <c r="D174" s="251"/>
      <c r="E174" s="251"/>
      <c r="F174" s="251"/>
      <c r="G174" s="251"/>
      <c r="H174" s="251"/>
      <c r="I174" s="251"/>
      <c r="J174" s="251"/>
      <c r="K174" s="251"/>
      <c r="L174" s="251"/>
      <c r="M174" s="253"/>
      <c r="N174" s="253"/>
      <c r="O174" s="253"/>
      <c r="P174" s="253"/>
      <c r="Q174" s="13"/>
      <c r="R174" s="20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</row>
    <row r="175" spans="1:31" ht="15.75" customHeight="1" x14ac:dyDescent="0.35">
      <c r="A175" s="13"/>
      <c r="B175" s="13"/>
      <c r="C175" s="373"/>
      <c r="D175" s="251"/>
      <c r="E175" s="251"/>
      <c r="F175" s="251"/>
      <c r="G175" s="251"/>
      <c r="H175" s="251"/>
      <c r="I175" s="251"/>
      <c r="J175" s="251"/>
      <c r="K175" s="251"/>
      <c r="L175" s="251"/>
      <c r="M175" s="253"/>
      <c r="N175" s="253"/>
      <c r="O175" s="253"/>
      <c r="P175" s="253"/>
      <c r="Q175" s="13"/>
      <c r="R175" s="20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</row>
    <row r="176" spans="1:31" ht="15.75" customHeight="1" x14ac:dyDescent="0.35">
      <c r="A176" s="13"/>
      <c r="B176" s="13"/>
      <c r="C176" s="373"/>
      <c r="D176" s="251"/>
      <c r="E176" s="251"/>
      <c r="F176" s="251"/>
      <c r="G176" s="251"/>
      <c r="H176" s="251"/>
      <c r="I176" s="251"/>
      <c r="J176" s="251"/>
      <c r="K176" s="251"/>
      <c r="L176" s="251"/>
      <c r="M176" s="253"/>
      <c r="N176" s="253"/>
      <c r="O176" s="253"/>
      <c r="P176" s="253"/>
      <c r="Q176" s="13"/>
      <c r="R176" s="20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</row>
    <row r="177" spans="1:31" ht="15.75" customHeight="1" x14ac:dyDescent="0.35">
      <c r="A177" s="13"/>
      <c r="B177" s="13"/>
      <c r="C177" s="373"/>
      <c r="D177" s="251"/>
      <c r="E177" s="251"/>
      <c r="F177" s="251"/>
      <c r="G177" s="251"/>
      <c r="H177" s="251"/>
      <c r="I177" s="251"/>
      <c r="J177" s="251"/>
      <c r="K177" s="251"/>
      <c r="L177" s="251"/>
      <c r="M177" s="253"/>
      <c r="N177" s="253"/>
      <c r="O177" s="253"/>
      <c r="P177" s="253"/>
      <c r="Q177" s="13"/>
      <c r="R177" s="20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</row>
    <row r="178" spans="1:31" ht="15.75" customHeight="1" x14ac:dyDescent="0.35">
      <c r="A178" s="13"/>
      <c r="B178" s="13"/>
      <c r="C178" s="373"/>
      <c r="D178" s="251"/>
      <c r="E178" s="251"/>
      <c r="F178" s="251"/>
      <c r="G178" s="251"/>
      <c r="H178" s="251"/>
      <c r="I178" s="251"/>
      <c r="J178" s="251"/>
      <c r="K178" s="251"/>
      <c r="L178" s="251"/>
      <c r="M178" s="253"/>
      <c r="N178" s="253"/>
      <c r="O178" s="253"/>
      <c r="P178" s="253"/>
      <c r="Q178" s="13"/>
      <c r="R178" s="20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</row>
    <row r="179" spans="1:31" ht="15.75" customHeight="1" x14ac:dyDescent="0.35">
      <c r="A179" s="13"/>
      <c r="B179" s="13"/>
      <c r="C179" s="373"/>
      <c r="D179" s="251"/>
      <c r="E179" s="251"/>
      <c r="F179" s="251"/>
      <c r="G179" s="251"/>
      <c r="H179" s="251"/>
      <c r="I179" s="251"/>
      <c r="J179" s="251"/>
      <c r="K179" s="251"/>
      <c r="L179" s="251"/>
      <c r="M179" s="253"/>
      <c r="N179" s="253"/>
      <c r="O179" s="253"/>
      <c r="P179" s="253"/>
      <c r="Q179" s="13"/>
      <c r="R179" s="20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</row>
    <row r="180" spans="1:31" ht="15.75" customHeight="1" x14ac:dyDescent="0.35">
      <c r="A180" s="13"/>
      <c r="B180" s="13"/>
      <c r="C180" s="373"/>
      <c r="D180" s="251"/>
      <c r="E180" s="251"/>
      <c r="F180" s="251"/>
      <c r="G180" s="251"/>
      <c r="H180" s="251"/>
      <c r="I180" s="251"/>
      <c r="J180" s="251"/>
      <c r="K180" s="251"/>
      <c r="L180" s="251"/>
      <c r="M180" s="253"/>
      <c r="N180" s="253"/>
      <c r="O180" s="253"/>
      <c r="P180" s="253"/>
      <c r="Q180" s="13"/>
      <c r="R180" s="20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</row>
    <row r="181" spans="1:31" ht="15.75" customHeight="1" x14ac:dyDescent="0.35">
      <c r="A181" s="13"/>
      <c r="B181" s="13"/>
      <c r="C181" s="373"/>
      <c r="D181" s="251"/>
      <c r="E181" s="251"/>
      <c r="F181" s="251"/>
      <c r="G181" s="251"/>
      <c r="H181" s="251"/>
      <c r="I181" s="251"/>
      <c r="J181" s="251"/>
      <c r="K181" s="251"/>
      <c r="L181" s="251"/>
      <c r="M181" s="253"/>
      <c r="N181" s="253"/>
      <c r="O181" s="253"/>
      <c r="P181" s="253"/>
      <c r="Q181" s="13"/>
      <c r="R181" s="20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</row>
    <row r="182" spans="1:31" ht="15.75" customHeight="1" x14ac:dyDescent="0.35">
      <c r="A182" s="13"/>
      <c r="B182" s="13"/>
      <c r="C182" s="373"/>
      <c r="D182" s="251"/>
      <c r="E182" s="251"/>
      <c r="F182" s="251"/>
      <c r="G182" s="251"/>
      <c r="H182" s="251"/>
      <c r="I182" s="251"/>
      <c r="J182" s="251"/>
      <c r="K182" s="251"/>
      <c r="L182" s="251"/>
      <c r="M182" s="253"/>
      <c r="N182" s="253"/>
      <c r="O182" s="253"/>
      <c r="P182" s="253"/>
      <c r="Q182" s="13"/>
      <c r="R182" s="20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</row>
    <row r="183" spans="1:31" ht="15.75" customHeight="1" x14ac:dyDescent="0.35">
      <c r="A183" s="13"/>
      <c r="B183" s="13"/>
      <c r="C183" s="373"/>
      <c r="D183" s="251"/>
      <c r="E183" s="251"/>
      <c r="F183" s="251"/>
      <c r="G183" s="251"/>
      <c r="H183" s="251"/>
      <c r="I183" s="251"/>
      <c r="J183" s="251"/>
      <c r="K183" s="251"/>
      <c r="L183" s="251"/>
      <c r="M183" s="253"/>
      <c r="N183" s="253"/>
      <c r="O183" s="253"/>
      <c r="P183" s="253"/>
      <c r="Q183" s="13"/>
      <c r="R183" s="20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</row>
    <row r="184" spans="1:31" ht="15.75" customHeight="1" x14ac:dyDescent="0.35">
      <c r="A184" s="13"/>
      <c r="B184" s="13"/>
      <c r="C184" s="373"/>
      <c r="D184" s="251"/>
      <c r="E184" s="251"/>
      <c r="F184" s="251"/>
      <c r="G184" s="251"/>
      <c r="H184" s="251"/>
      <c r="I184" s="251"/>
      <c r="J184" s="251"/>
      <c r="K184" s="251"/>
      <c r="L184" s="251"/>
      <c r="M184" s="253"/>
      <c r="N184" s="253"/>
      <c r="O184" s="253"/>
      <c r="P184" s="253"/>
      <c r="Q184" s="13"/>
      <c r="R184" s="20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</row>
    <row r="185" spans="1:31" ht="15.75" customHeight="1" x14ac:dyDescent="0.35">
      <c r="A185" s="13"/>
      <c r="B185" s="13"/>
      <c r="C185" s="373"/>
      <c r="D185" s="251"/>
      <c r="E185" s="251"/>
      <c r="F185" s="251"/>
      <c r="G185" s="251"/>
      <c r="H185" s="251"/>
      <c r="I185" s="251"/>
      <c r="J185" s="251"/>
      <c r="K185" s="251"/>
      <c r="L185" s="251"/>
      <c r="M185" s="253"/>
      <c r="N185" s="253"/>
      <c r="O185" s="253"/>
      <c r="P185" s="253"/>
      <c r="Q185" s="13"/>
      <c r="R185" s="20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</row>
    <row r="186" spans="1:31" ht="15.75" customHeight="1" x14ac:dyDescent="0.35">
      <c r="A186" s="13"/>
      <c r="B186" s="13"/>
      <c r="C186" s="373"/>
      <c r="D186" s="251"/>
      <c r="E186" s="251"/>
      <c r="F186" s="251"/>
      <c r="G186" s="251"/>
      <c r="H186" s="251"/>
      <c r="I186" s="251"/>
      <c r="J186" s="251"/>
      <c r="K186" s="251"/>
      <c r="L186" s="251"/>
      <c r="M186" s="253"/>
      <c r="N186" s="253"/>
      <c r="O186" s="253"/>
      <c r="P186" s="253"/>
      <c r="Q186" s="13"/>
      <c r="R186" s="20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</row>
    <row r="187" spans="1:31" ht="15.75" customHeight="1" x14ac:dyDescent="0.35">
      <c r="A187" s="13"/>
      <c r="B187" s="13"/>
      <c r="C187" s="373"/>
      <c r="D187" s="251"/>
      <c r="E187" s="251"/>
      <c r="F187" s="251"/>
      <c r="G187" s="251"/>
      <c r="H187" s="251"/>
      <c r="I187" s="251"/>
      <c r="J187" s="251"/>
      <c r="K187" s="251"/>
      <c r="L187" s="251"/>
      <c r="M187" s="253"/>
      <c r="N187" s="253"/>
      <c r="O187" s="253"/>
      <c r="P187" s="253"/>
      <c r="Q187" s="13"/>
      <c r="R187" s="20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</row>
    <row r="188" spans="1:31" ht="15.75" customHeight="1" x14ac:dyDescent="0.35">
      <c r="A188" s="13"/>
      <c r="B188" s="13"/>
      <c r="C188" s="373"/>
      <c r="D188" s="251"/>
      <c r="E188" s="251"/>
      <c r="F188" s="251"/>
      <c r="G188" s="251"/>
      <c r="H188" s="251"/>
      <c r="I188" s="251"/>
      <c r="J188" s="251"/>
      <c r="K188" s="251"/>
      <c r="L188" s="251"/>
      <c r="M188" s="253"/>
      <c r="N188" s="253"/>
      <c r="O188" s="253"/>
      <c r="P188" s="253"/>
      <c r="Q188" s="13"/>
      <c r="R188" s="20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</row>
    <row r="189" spans="1:31" ht="15.75" customHeight="1" x14ac:dyDescent="0.35">
      <c r="A189" s="13"/>
      <c r="B189" s="13"/>
      <c r="C189" s="373"/>
      <c r="D189" s="251"/>
      <c r="E189" s="251"/>
      <c r="F189" s="251"/>
      <c r="G189" s="251"/>
      <c r="H189" s="251"/>
      <c r="I189" s="251"/>
      <c r="J189" s="251"/>
      <c r="K189" s="251"/>
      <c r="L189" s="251"/>
      <c r="M189" s="253"/>
      <c r="N189" s="253"/>
      <c r="O189" s="253"/>
      <c r="P189" s="253"/>
      <c r="Q189" s="13"/>
      <c r="R189" s="20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</row>
    <row r="190" spans="1:31" ht="15.75" customHeight="1" x14ac:dyDescent="0.35">
      <c r="A190" s="13"/>
      <c r="B190" s="13"/>
      <c r="C190" s="373"/>
      <c r="D190" s="251"/>
      <c r="E190" s="251"/>
      <c r="F190" s="251"/>
      <c r="G190" s="251"/>
      <c r="H190" s="251"/>
      <c r="I190" s="251"/>
      <c r="J190" s="251"/>
      <c r="K190" s="251"/>
      <c r="L190" s="251"/>
      <c r="M190" s="253"/>
      <c r="N190" s="253"/>
      <c r="O190" s="253"/>
      <c r="P190" s="253"/>
      <c r="Q190" s="13"/>
      <c r="R190" s="20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</row>
    <row r="191" spans="1:31" ht="15.75" customHeight="1" x14ac:dyDescent="0.35">
      <c r="A191" s="13"/>
      <c r="B191" s="13"/>
      <c r="C191" s="373"/>
      <c r="D191" s="251"/>
      <c r="E191" s="251"/>
      <c r="F191" s="251"/>
      <c r="G191" s="251"/>
      <c r="H191" s="251"/>
      <c r="I191" s="251"/>
      <c r="J191" s="251"/>
      <c r="K191" s="251"/>
      <c r="L191" s="251"/>
      <c r="M191" s="253"/>
      <c r="N191" s="253"/>
      <c r="O191" s="253"/>
      <c r="P191" s="253"/>
      <c r="Q191" s="13"/>
      <c r="R191" s="20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</row>
    <row r="192" spans="1:31" ht="15.75" customHeight="1" x14ac:dyDescent="0.35">
      <c r="A192" s="13"/>
      <c r="B192" s="13"/>
      <c r="C192" s="373"/>
      <c r="D192" s="251"/>
      <c r="E192" s="251"/>
      <c r="F192" s="251"/>
      <c r="G192" s="251"/>
      <c r="H192" s="251"/>
      <c r="I192" s="251"/>
      <c r="J192" s="251"/>
      <c r="K192" s="251"/>
      <c r="L192" s="251"/>
      <c r="M192" s="253"/>
      <c r="N192" s="253"/>
      <c r="O192" s="253"/>
      <c r="P192" s="253"/>
      <c r="Q192" s="13"/>
      <c r="R192" s="20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</row>
    <row r="193" spans="1:31" ht="15.75" customHeight="1" x14ac:dyDescent="0.35">
      <c r="A193" s="13"/>
      <c r="B193" s="13"/>
      <c r="C193" s="373"/>
      <c r="D193" s="251"/>
      <c r="E193" s="251"/>
      <c r="F193" s="251"/>
      <c r="G193" s="251"/>
      <c r="H193" s="251"/>
      <c r="I193" s="251"/>
      <c r="J193" s="251"/>
      <c r="K193" s="251"/>
      <c r="L193" s="251"/>
      <c r="M193" s="253"/>
      <c r="N193" s="253"/>
      <c r="O193" s="253"/>
      <c r="P193" s="253"/>
      <c r="Q193" s="13"/>
      <c r="R193" s="20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</row>
    <row r="194" spans="1:31" ht="15.75" customHeight="1" x14ac:dyDescent="0.35">
      <c r="A194" s="13"/>
      <c r="B194" s="13"/>
      <c r="C194" s="373"/>
      <c r="D194" s="251"/>
      <c r="E194" s="251"/>
      <c r="F194" s="251"/>
      <c r="G194" s="251"/>
      <c r="H194" s="251"/>
      <c r="I194" s="251"/>
      <c r="J194" s="251"/>
      <c r="K194" s="251"/>
      <c r="L194" s="251"/>
      <c r="M194" s="253"/>
      <c r="N194" s="253"/>
      <c r="O194" s="253"/>
      <c r="P194" s="253"/>
      <c r="Q194" s="13"/>
      <c r="R194" s="20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</row>
    <row r="195" spans="1:31" ht="15.75" customHeight="1" x14ac:dyDescent="0.35">
      <c r="A195" s="13"/>
      <c r="B195" s="13"/>
      <c r="C195" s="373"/>
      <c r="D195" s="251"/>
      <c r="E195" s="251"/>
      <c r="F195" s="251"/>
      <c r="G195" s="251"/>
      <c r="H195" s="251"/>
      <c r="I195" s="251"/>
      <c r="J195" s="251"/>
      <c r="K195" s="251"/>
      <c r="L195" s="251"/>
      <c r="M195" s="253"/>
      <c r="N195" s="253"/>
      <c r="O195" s="253"/>
      <c r="P195" s="253"/>
      <c r="Q195" s="13"/>
      <c r="R195" s="20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</row>
    <row r="196" spans="1:31" ht="15.75" customHeight="1" x14ac:dyDescent="0.35">
      <c r="A196" s="13"/>
      <c r="B196" s="13"/>
      <c r="C196" s="373"/>
      <c r="D196" s="251"/>
      <c r="E196" s="251"/>
      <c r="F196" s="251"/>
      <c r="G196" s="251"/>
      <c r="H196" s="251"/>
      <c r="I196" s="251"/>
      <c r="J196" s="251"/>
      <c r="K196" s="251"/>
      <c r="L196" s="251"/>
      <c r="M196" s="253"/>
      <c r="N196" s="253"/>
      <c r="O196" s="253"/>
      <c r="P196" s="253"/>
      <c r="Q196" s="13"/>
      <c r="R196" s="20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1"/>
      <c r="AE196" s="251"/>
    </row>
    <row r="197" spans="1:31" ht="15.75" customHeight="1" x14ac:dyDescent="0.35">
      <c r="A197" s="13"/>
      <c r="B197" s="13"/>
      <c r="C197" s="373"/>
      <c r="D197" s="251"/>
      <c r="E197" s="251"/>
      <c r="F197" s="251"/>
      <c r="G197" s="251"/>
      <c r="H197" s="251"/>
      <c r="I197" s="251"/>
      <c r="J197" s="251"/>
      <c r="K197" s="251"/>
      <c r="L197" s="251"/>
      <c r="M197" s="253"/>
      <c r="N197" s="253"/>
      <c r="O197" s="253"/>
      <c r="P197" s="253"/>
      <c r="Q197" s="13"/>
      <c r="R197" s="20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</row>
    <row r="198" spans="1:31" ht="15.75" customHeight="1" x14ac:dyDescent="0.35">
      <c r="A198" s="13"/>
      <c r="B198" s="13"/>
      <c r="C198" s="373"/>
      <c r="D198" s="251"/>
      <c r="E198" s="251"/>
      <c r="F198" s="251"/>
      <c r="G198" s="251"/>
      <c r="H198" s="251"/>
      <c r="I198" s="251"/>
      <c r="J198" s="251"/>
      <c r="K198" s="251"/>
      <c r="L198" s="251"/>
      <c r="M198" s="253"/>
      <c r="N198" s="253"/>
      <c r="O198" s="253"/>
      <c r="P198" s="253"/>
      <c r="Q198" s="13"/>
      <c r="R198" s="20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</row>
    <row r="199" spans="1:31" ht="15.75" customHeight="1" x14ac:dyDescent="0.35">
      <c r="A199" s="13"/>
      <c r="B199" s="13"/>
      <c r="C199" s="373"/>
      <c r="D199" s="251"/>
      <c r="E199" s="251"/>
      <c r="F199" s="251"/>
      <c r="G199" s="251"/>
      <c r="H199" s="251"/>
      <c r="I199" s="251"/>
      <c r="J199" s="251"/>
      <c r="K199" s="251"/>
      <c r="L199" s="251"/>
      <c r="M199" s="253"/>
      <c r="N199" s="253"/>
      <c r="O199" s="253"/>
      <c r="P199" s="253"/>
      <c r="Q199" s="13"/>
      <c r="R199" s="20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</row>
    <row r="200" spans="1:31" ht="15.75" customHeight="1" x14ac:dyDescent="0.35">
      <c r="A200" s="13"/>
      <c r="B200" s="13"/>
      <c r="C200" s="373"/>
      <c r="D200" s="251"/>
      <c r="E200" s="251"/>
      <c r="F200" s="251"/>
      <c r="G200" s="251"/>
      <c r="H200" s="251"/>
      <c r="I200" s="251"/>
      <c r="J200" s="251"/>
      <c r="K200" s="251"/>
      <c r="L200" s="251"/>
      <c r="M200" s="253"/>
      <c r="N200" s="253"/>
      <c r="O200" s="253"/>
      <c r="P200" s="253"/>
      <c r="Q200" s="13"/>
      <c r="R200" s="20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</row>
    <row r="201" spans="1:31" ht="15.75" customHeight="1" x14ac:dyDescent="0.35">
      <c r="A201" s="13"/>
      <c r="B201" s="13"/>
      <c r="C201" s="373"/>
      <c r="D201" s="251"/>
      <c r="E201" s="251"/>
      <c r="F201" s="251"/>
      <c r="G201" s="251"/>
      <c r="H201" s="251"/>
      <c r="I201" s="251"/>
      <c r="J201" s="251"/>
      <c r="K201" s="251"/>
      <c r="L201" s="251"/>
      <c r="M201" s="253"/>
      <c r="N201" s="253"/>
      <c r="O201" s="253"/>
      <c r="P201" s="253"/>
      <c r="Q201" s="13"/>
      <c r="R201" s="20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</row>
    <row r="202" spans="1:31" ht="15.75" customHeight="1" x14ac:dyDescent="0.35">
      <c r="A202" s="13"/>
      <c r="B202" s="13"/>
      <c r="C202" s="373"/>
      <c r="D202" s="251"/>
      <c r="E202" s="251"/>
      <c r="F202" s="251"/>
      <c r="G202" s="251"/>
      <c r="H202" s="251"/>
      <c r="I202" s="251"/>
      <c r="J202" s="251"/>
      <c r="K202" s="251"/>
      <c r="L202" s="251"/>
      <c r="M202" s="253"/>
      <c r="N202" s="253"/>
      <c r="O202" s="253"/>
      <c r="P202" s="253"/>
      <c r="Q202" s="13"/>
      <c r="R202" s="20"/>
      <c r="S202" s="251"/>
      <c r="T202" s="251"/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</row>
    <row r="203" spans="1:31" ht="15.75" customHeight="1" x14ac:dyDescent="0.35">
      <c r="A203" s="13"/>
      <c r="B203" s="13"/>
      <c r="C203" s="373"/>
      <c r="D203" s="251"/>
      <c r="E203" s="251"/>
      <c r="F203" s="251"/>
      <c r="G203" s="251"/>
      <c r="H203" s="251"/>
      <c r="I203" s="251"/>
      <c r="J203" s="251"/>
      <c r="K203" s="251"/>
      <c r="L203" s="251"/>
      <c r="M203" s="253"/>
      <c r="N203" s="253"/>
      <c r="O203" s="253"/>
      <c r="P203" s="253"/>
      <c r="Q203" s="13"/>
      <c r="R203" s="20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</row>
    <row r="204" spans="1:31" ht="15.75" customHeight="1" x14ac:dyDescent="0.35">
      <c r="A204" s="13"/>
      <c r="B204" s="13"/>
      <c r="C204" s="373"/>
      <c r="D204" s="251"/>
      <c r="E204" s="251"/>
      <c r="F204" s="251"/>
      <c r="G204" s="251"/>
      <c r="H204" s="251"/>
      <c r="I204" s="251"/>
      <c r="J204" s="251"/>
      <c r="K204" s="251"/>
      <c r="L204" s="251"/>
      <c r="M204" s="253"/>
      <c r="N204" s="253"/>
      <c r="O204" s="253"/>
      <c r="P204" s="253"/>
      <c r="Q204" s="13"/>
      <c r="R204" s="20"/>
      <c r="S204" s="251"/>
      <c r="T204" s="251"/>
      <c r="U204" s="251"/>
      <c r="V204" s="251"/>
      <c r="W204" s="251"/>
      <c r="X204" s="251"/>
      <c r="Y204" s="251"/>
      <c r="Z204" s="251"/>
      <c r="AA204" s="251"/>
      <c r="AB204" s="251"/>
      <c r="AC204" s="251"/>
      <c r="AD204" s="251"/>
      <c r="AE204" s="251"/>
    </row>
    <row r="205" spans="1:31" ht="15.75" customHeight="1" x14ac:dyDescent="0.35">
      <c r="A205" s="13"/>
      <c r="B205" s="13"/>
      <c r="C205" s="373"/>
      <c r="D205" s="251"/>
      <c r="E205" s="251"/>
      <c r="F205" s="251"/>
      <c r="G205" s="251"/>
      <c r="H205" s="251"/>
      <c r="I205" s="251"/>
      <c r="J205" s="251"/>
      <c r="K205" s="251"/>
      <c r="L205" s="251"/>
      <c r="M205" s="253"/>
      <c r="N205" s="253"/>
      <c r="O205" s="253"/>
      <c r="P205" s="253"/>
      <c r="Q205" s="13"/>
      <c r="R205" s="20"/>
      <c r="S205" s="251"/>
      <c r="T205" s="251"/>
      <c r="U205" s="251"/>
      <c r="V205" s="251"/>
      <c r="W205" s="251"/>
      <c r="X205" s="251"/>
      <c r="Y205" s="251"/>
      <c r="Z205" s="251"/>
      <c r="AA205" s="251"/>
      <c r="AB205" s="251"/>
      <c r="AC205" s="251"/>
      <c r="AD205" s="251"/>
      <c r="AE205" s="251"/>
    </row>
    <row r="206" spans="1:31" ht="15.75" customHeight="1" x14ac:dyDescent="0.35">
      <c r="A206" s="13"/>
      <c r="B206" s="13"/>
      <c r="C206" s="373"/>
      <c r="D206" s="251"/>
      <c r="E206" s="251"/>
      <c r="F206" s="251"/>
      <c r="G206" s="251"/>
      <c r="H206" s="251"/>
      <c r="I206" s="251"/>
      <c r="J206" s="251"/>
      <c r="K206" s="251"/>
      <c r="L206" s="251"/>
      <c r="M206" s="253"/>
      <c r="N206" s="253"/>
      <c r="O206" s="253"/>
      <c r="P206" s="253"/>
      <c r="Q206" s="13"/>
      <c r="R206" s="20"/>
      <c r="S206" s="251"/>
      <c r="T206" s="251"/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1"/>
      <c r="AE206" s="251"/>
    </row>
    <row r="207" spans="1:31" ht="15.75" customHeight="1" x14ac:dyDescent="0.35">
      <c r="A207" s="13"/>
      <c r="B207" s="13"/>
      <c r="C207" s="373"/>
      <c r="D207" s="251"/>
      <c r="E207" s="251"/>
      <c r="F207" s="251"/>
      <c r="G207" s="251"/>
      <c r="H207" s="251"/>
      <c r="I207" s="251"/>
      <c r="J207" s="251"/>
      <c r="K207" s="251"/>
      <c r="L207" s="251"/>
      <c r="M207" s="253"/>
      <c r="N207" s="253"/>
      <c r="O207" s="253"/>
      <c r="P207" s="253"/>
      <c r="Q207" s="13"/>
      <c r="R207" s="20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1"/>
      <c r="AE207" s="251"/>
    </row>
    <row r="208" spans="1:31" ht="15.75" customHeight="1" x14ac:dyDescent="0.35">
      <c r="A208" s="13"/>
      <c r="B208" s="13"/>
      <c r="C208" s="373"/>
      <c r="D208" s="251"/>
      <c r="E208" s="251"/>
      <c r="F208" s="251"/>
      <c r="G208" s="251"/>
      <c r="H208" s="251"/>
      <c r="I208" s="251"/>
      <c r="J208" s="251"/>
      <c r="K208" s="251"/>
      <c r="L208" s="251"/>
      <c r="M208" s="253"/>
      <c r="N208" s="253"/>
      <c r="O208" s="253"/>
      <c r="P208" s="253"/>
      <c r="Q208" s="13"/>
      <c r="R208" s="20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</row>
    <row r="209" spans="1:31" ht="15.75" customHeight="1" x14ac:dyDescent="0.35">
      <c r="A209" s="13"/>
      <c r="B209" s="13"/>
      <c r="C209" s="373"/>
      <c r="D209" s="251"/>
      <c r="E209" s="251"/>
      <c r="F209" s="251"/>
      <c r="G209" s="251"/>
      <c r="H209" s="251"/>
      <c r="I209" s="251"/>
      <c r="J209" s="251"/>
      <c r="K209" s="251"/>
      <c r="L209" s="251"/>
      <c r="M209" s="253"/>
      <c r="N209" s="253"/>
      <c r="O209" s="253"/>
      <c r="P209" s="253"/>
      <c r="Q209" s="13"/>
      <c r="R209" s="20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1"/>
      <c r="AE209" s="251"/>
    </row>
    <row r="210" spans="1:31" ht="15.75" customHeight="1" x14ac:dyDescent="0.35">
      <c r="A210" s="13"/>
      <c r="B210" s="13"/>
      <c r="C210" s="373"/>
      <c r="D210" s="251"/>
      <c r="E210" s="251"/>
      <c r="F210" s="251"/>
      <c r="G210" s="251"/>
      <c r="H210" s="251"/>
      <c r="I210" s="251"/>
      <c r="J210" s="251"/>
      <c r="K210" s="251"/>
      <c r="L210" s="251"/>
      <c r="M210" s="253"/>
      <c r="N210" s="253"/>
      <c r="O210" s="253"/>
      <c r="P210" s="253"/>
      <c r="Q210" s="13"/>
      <c r="R210" s="20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</row>
    <row r="211" spans="1:31" ht="15.75" customHeight="1" x14ac:dyDescent="0.35">
      <c r="A211" s="13"/>
      <c r="B211" s="13"/>
      <c r="C211" s="373"/>
      <c r="D211" s="251"/>
      <c r="E211" s="251"/>
      <c r="F211" s="251"/>
      <c r="G211" s="251"/>
      <c r="H211" s="251"/>
      <c r="I211" s="251"/>
      <c r="J211" s="251"/>
      <c r="K211" s="251"/>
      <c r="L211" s="251"/>
      <c r="M211" s="253"/>
      <c r="N211" s="253"/>
      <c r="O211" s="253"/>
      <c r="P211" s="253"/>
      <c r="Q211" s="13"/>
      <c r="R211" s="20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</row>
    <row r="212" spans="1:31" ht="15.75" customHeight="1" x14ac:dyDescent="0.35">
      <c r="A212" s="13"/>
      <c r="B212" s="13"/>
      <c r="C212" s="373"/>
      <c r="D212" s="251"/>
      <c r="E212" s="251"/>
      <c r="F212" s="251"/>
      <c r="G212" s="251"/>
      <c r="H212" s="251"/>
      <c r="I212" s="251"/>
      <c r="J212" s="251"/>
      <c r="K212" s="251"/>
      <c r="L212" s="251"/>
      <c r="M212" s="253"/>
      <c r="N212" s="253"/>
      <c r="O212" s="253"/>
      <c r="P212" s="253"/>
      <c r="Q212" s="13"/>
      <c r="R212" s="20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</row>
    <row r="213" spans="1:31" ht="15.75" customHeight="1" x14ac:dyDescent="0.35">
      <c r="A213" s="13"/>
      <c r="B213" s="13"/>
      <c r="C213" s="373"/>
      <c r="D213" s="251"/>
      <c r="E213" s="251"/>
      <c r="F213" s="251"/>
      <c r="G213" s="251"/>
      <c r="H213" s="251"/>
      <c r="I213" s="251"/>
      <c r="J213" s="251"/>
      <c r="K213" s="251"/>
      <c r="L213" s="251"/>
      <c r="M213" s="253"/>
      <c r="N213" s="253"/>
      <c r="O213" s="253"/>
      <c r="P213" s="253"/>
      <c r="Q213" s="13"/>
      <c r="R213" s="20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</row>
    <row r="214" spans="1:31" ht="15.75" customHeight="1" x14ac:dyDescent="0.35">
      <c r="A214" s="13"/>
      <c r="B214" s="13"/>
      <c r="C214" s="373"/>
      <c r="D214" s="251"/>
      <c r="E214" s="251"/>
      <c r="F214" s="251"/>
      <c r="G214" s="251"/>
      <c r="H214" s="251"/>
      <c r="I214" s="251"/>
      <c r="J214" s="251"/>
      <c r="K214" s="251"/>
      <c r="L214" s="251"/>
      <c r="M214" s="253"/>
      <c r="N214" s="253"/>
      <c r="O214" s="253"/>
      <c r="P214" s="253"/>
      <c r="Q214" s="13"/>
      <c r="R214" s="20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</row>
    <row r="215" spans="1:31" ht="15.75" customHeight="1" x14ac:dyDescent="0.35">
      <c r="A215" s="13"/>
      <c r="B215" s="13"/>
      <c r="C215" s="373"/>
      <c r="D215" s="251"/>
      <c r="E215" s="251"/>
      <c r="F215" s="251"/>
      <c r="G215" s="251"/>
      <c r="H215" s="251"/>
      <c r="I215" s="251"/>
      <c r="J215" s="251"/>
      <c r="K215" s="251"/>
      <c r="L215" s="251"/>
      <c r="M215" s="253"/>
      <c r="N215" s="253"/>
      <c r="O215" s="253"/>
      <c r="P215" s="253"/>
      <c r="Q215" s="13"/>
      <c r="R215" s="20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</row>
    <row r="216" spans="1:31" ht="15.75" customHeight="1" x14ac:dyDescent="0.35">
      <c r="A216" s="13"/>
      <c r="B216" s="13"/>
      <c r="C216" s="373"/>
      <c r="D216" s="251"/>
      <c r="E216" s="251"/>
      <c r="F216" s="251"/>
      <c r="G216" s="251"/>
      <c r="H216" s="251"/>
      <c r="I216" s="251"/>
      <c r="J216" s="251"/>
      <c r="K216" s="251"/>
      <c r="L216" s="251"/>
      <c r="M216" s="253"/>
      <c r="N216" s="253"/>
      <c r="O216" s="253"/>
      <c r="P216" s="253"/>
      <c r="Q216" s="13"/>
      <c r="R216" s="20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</row>
    <row r="217" spans="1:31" ht="15.75" customHeight="1" x14ac:dyDescent="0.35">
      <c r="A217" s="13"/>
      <c r="B217" s="13"/>
      <c r="C217" s="373"/>
      <c r="D217" s="251"/>
      <c r="E217" s="251"/>
      <c r="F217" s="251"/>
      <c r="G217" s="251"/>
      <c r="H217" s="251"/>
      <c r="I217" s="251"/>
      <c r="J217" s="251"/>
      <c r="K217" s="251"/>
      <c r="L217" s="251"/>
      <c r="M217" s="253"/>
      <c r="N217" s="253"/>
      <c r="O217" s="253"/>
      <c r="P217" s="253"/>
      <c r="Q217" s="13"/>
      <c r="R217" s="20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</row>
    <row r="218" spans="1:31" ht="15.75" customHeight="1" x14ac:dyDescent="0.35">
      <c r="A218" s="13"/>
      <c r="B218" s="13"/>
      <c r="C218" s="373"/>
      <c r="D218" s="251"/>
      <c r="E218" s="251"/>
      <c r="F218" s="251"/>
      <c r="G218" s="251"/>
      <c r="H218" s="251"/>
      <c r="I218" s="251"/>
      <c r="J218" s="251"/>
      <c r="K218" s="251"/>
      <c r="L218" s="251"/>
      <c r="M218" s="253"/>
      <c r="N218" s="253"/>
      <c r="O218" s="253"/>
      <c r="P218" s="253"/>
      <c r="Q218" s="13"/>
      <c r="R218" s="20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1"/>
      <c r="AE218" s="251"/>
    </row>
    <row r="219" spans="1:31" ht="15.75" customHeight="1" x14ac:dyDescent="0.35">
      <c r="A219" s="13"/>
      <c r="B219" s="13"/>
      <c r="C219" s="373"/>
      <c r="D219" s="251"/>
      <c r="E219" s="251"/>
      <c r="F219" s="251"/>
      <c r="G219" s="251"/>
      <c r="H219" s="251"/>
      <c r="I219" s="251"/>
      <c r="J219" s="251"/>
      <c r="K219" s="251"/>
      <c r="L219" s="251"/>
      <c r="M219" s="253"/>
      <c r="N219" s="253"/>
      <c r="O219" s="253"/>
      <c r="P219" s="253"/>
      <c r="Q219" s="13"/>
      <c r="R219" s="20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</row>
    <row r="220" spans="1:31" ht="15.75" customHeight="1" x14ac:dyDescent="0.35">
      <c r="A220" s="13"/>
      <c r="B220" s="13"/>
      <c r="C220" s="373"/>
      <c r="D220" s="251"/>
      <c r="E220" s="251"/>
      <c r="F220" s="251"/>
      <c r="G220" s="251"/>
      <c r="H220" s="251"/>
      <c r="I220" s="251"/>
      <c r="J220" s="251"/>
      <c r="K220" s="251"/>
      <c r="L220" s="251"/>
      <c r="M220" s="253"/>
      <c r="N220" s="253"/>
      <c r="O220" s="253"/>
      <c r="P220" s="253"/>
      <c r="Q220" s="13"/>
      <c r="R220" s="20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</row>
    <row r="221" spans="1:31" ht="15.75" customHeight="1" x14ac:dyDescent="0.35">
      <c r="A221" s="13"/>
      <c r="B221" s="13"/>
      <c r="C221" s="373"/>
      <c r="D221" s="251"/>
      <c r="E221" s="251"/>
      <c r="F221" s="251"/>
      <c r="G221" s="251"/>
      <c r="H221" s="251"/>
      <c r="I221" s="251"/>
      <c r="J221" s="251"/>
      <c r="K221" s="251"/>
      <c r="L221" s="251"/>
      <c r="M221" s="253"/>
      <c r="N221" s="253"/>
      <c r="O221" s="253"/>
      <c r="P221" s="253"/>
      <c r="Q221" s="13"/>
      <c r="R221" s="20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</row>
    <row r="222" spans="1:31" ht="15.75" customHeight="1" x14ac:dyDescent="0.35">
      <c r="A222" s="13"/>
      <c r="B222" s="13"/>
      <c r="C222" s="373"/>
      <c r="D222" s="251"/>
      <c r="E222" s="251"/>
      <c r="F222" s="251"/>
      <c r="G222" s="251"/>
      <c r="H222" s="251"/>
      <c r="I222" s="251"/>
      <c r="J222" s="251"/>
      <c r="K222" s="251"/>
      <c r="L222" s="251"/>
      <c r="M222" s="253"/>
      <c r="N222" s="253"/>
      <c r="O222" s="253"/>
      <c r="P222" s="253"/>
      <c r="Q222" s="13"/>
      <c r="R222" s="20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1"/>
      <c r="AE222" s="251"/>
    </row>
    <row r="223" spans="1:31" ht="15.75" customHeight="1" x14ac:dyDescent="0.35">
      <c r="A223" s="13"/>
      <c r="B223" s="13"/>
      <c r="C223" s="373"/>
      <c r="D223" s="251"/>
      <c r="E223" s="251"/>
      <c r="F223" s="251"/>
      <c r="G223" s="251"/>
      <c r="H223" s="251"/>
      <c r="I223" s="251"/>
      <c r="J223" s="251"/>
      <c r="K223" s="251"/>
      <c r="L223" s="251"/>
      <c r="M223" s="253"/>
      <c r="N223" s="253"/>
      <c r="O223" s="253"/>
      <c r="P223" s="253"/>
      <c r="Q223" s="13"/>
      <c r="R223" s="20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</row>
    <row r="224" spans="1:31" ht="15.75" customHeight="1" x14ac:dyDescent="0.35">
      <c r="A224" s="13"/>
      <c r="B224" s="13"/>
      <c r="C224" s="373"/>
      <c r="D224" s="251"/>
      <c r="E224" s="251"/>
      <c r="F224" s="251"/>
      <c r="G224" s="251"/>
      <c r="H224" s="251"/>
      <c r="I224" s="251"/>
      <c r="J224" s="251"/>
      <c r="K224" s="251"/>
      <c r="L224" s="251"/>
      <c r="M224" s="253"/>
      <c r="N224" s="253"/>
      <c r="O224" s="253"/>
      <c r="P224" s="253"/>
      <c r="Q224" s="13"/>
      <c r="R224" s="20"/>
      <c r="S224" s="251"/>
      <c r="T224" s="251"/>
      <c r="U224" s="251"/>
      <c r="V224" s="251"/>
      <c r="W224" s="251"/>
      <c r="X224" s="251"/>
      <c r="Y224" s="251"/>
      <c r="Z224" s="251"/>
      <c r="AA224" s="251"/>
      <c r="AB224" s="251"/>
      <c r="AC224" s="251"/>
      <c r="AD224" s="251"/>
      <c r="AE224" s="251"/>
    </row>
    <row r="225" spans="1:31" ht="15.75" customHeight="1" x14ac:dyDescent="0.35">
      <c r="A225" s="13"/>
      <c r="B225" s="13"/>
      <c r="C225" s="373"/>
      <c r="D225" s="251"/>
      <c r="E225" s="251"/>
      <c r="F225" s="251"/>
      <c r="G225" s="251"/>
      <c r="H225" s="251"/>
      <c r="I225" s="251"/>
      <c r="J225" s="251"/>
      <c r="K225" s="251"/>
      <c r="L225" s="251"/>
      <c r="M225" s="253"/>
      <c r="N225" s="253"/>
      <c r="O225" s="253"/>
      <c r="P225" s="253"/>
      <c r="Q225" s="13"/>
      <c r="R225" s="20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1"/>
      <c r="AE225" s="251"/>
    </row>
    <row r="226" spans="1:31" ht="15.75" customHeight="1" x14ac:dyDescent="0.35">
      <c r="A226" s="13"/>
      <c r="B226" s="13"/>
      <c r="C226" s="373"/>
      <c r="D226" s="251"/>
      <c r="E226" s="251"/>
      <c r="F226" s="251"/>
      <c r="G226" s="251"/>
      <c r="H226" s="251"/>
      <c r="I226" s="251"/>
      <c r="J226" s="251"/>
      <c r="K226" s="251"/>
      <c r="L226" s="251"/>
      <c r="M226" s="253"/>
      <c r="N226" s="253"/>
      <c r="O226" s="253"/>
      <c r="P226" s="253"/>
      <c r="Q226" s="13"/>
      <c r="R226" s="20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1"/>
      <c r="AE226" s="251"/>
    </row>
    <row r="227" spans="1:31" ht="15.75" customHeight="1" x14ac:dyDescent="0.35">
      <c r="A227" s="13"/>
      <c r="B227" s="13"/>
      <c r="C227" s="373"/>
      <c r="D227" s="251"/>
      <c r="E227" s="251"/>
      <c r="F227" s="251"/>
      <c r="G227" s="251"/>
      <c r="H227" s="251"/>
      <c r="I227" s="251"/>
      <c r="J227" s="251"/>
      <c r="K227" s="251"/>
      <c r="L227" s="251"/>
      <c r="M227" s="253"/>
      <c r="N227" s="253"/>
      <c r="O227" s="253"/>
      <c r="P227" s="253"/>
      <c r="Q227" s="13"/>
      <c r="R227" s="20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1"/>
      <c r="AE227" s="251"/>
    </row>
    <row r="228" spans="1:31" ht="15.75" customHeight="1" x14ac:dyDescent="0.35">
      <c r="A228" s="13"/>
      <c r="B228" s="13"/>
      <c r="C228" s="373"/>
      <c r="D228" s="251"/>
      <c r="E228" s="251"/>
      <c r="F228" s="251"/>
      <c r="G228" s="251"/>
      <c r="H228" s="251"/>
      <c r="I228" s="251"/>
      <c r="J228" s="251"/>
      <c r="K228" s="251"/>
      <c r="L228" s="251"/>
      <c r="M228" s="253"/>
      <c r="N228" s="253"/>
      <c r="O228" s="253"/>
      <c r="P228" s="253"/>
      <c r="Q228" s="13"/>
      <c r="R228" s="20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1"/>
      <c r="AE228" s="251"/>
    </row>
    <row r="229" spans="1:31" ht="15.75" customHeight="1" x14ac:dyDescent="0.35">
      <c r="A229" s="13"/>
      <c r="B229" s="13"/>
      <c r="C229" s="373"/>
      <c r="D229" s="251"/>
      <c r="E229" s="251"/>
      <c r="F229" s="251"/>
      <c r="G229" s="251"/>
      <c r="H229" s="251"/>
      <c r="I229" s="251"/>
      <c r="J229" s="251"/>
      <c r="K229" s="251"/>
      <c r="L229" s="251"/>
      <c r="M229" s="253"/>
      <c r="N229" s="253"/>
      <c r="O229" s="253"/>
      <c r="P229" s="253"/>
      <c r="Q229" s="13"/>
      <c r="R229" s="20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/>
    </row>
    <row r="230" spans="1:31" ht="15.75" customHeight="1" x14ac:dyDescent="0.35">
      <c r="A230" s="13"/>
      <c r="B230" s="13"/>
      <c r="C230" s="373"/>
      <c r="D230" s="251"/>
      <c r="E230" s="251"/>
      <c r="F230" s="251"/>
      <c r="G230" s="251"/>
      <c r="H230" s="251"/>
      <c r="I230" s="251"/>
      <c r="J230" s="251"/>
      <c r="K230" s="251"/>
      <c r="L230" s="251"/>
      <c r="M230" s="253"/>
      <c r="N230" s="253"/>
      <c r="O230" s="253"/>
      <c r="P230" s="253"/>
      <c r="Q230" s="13"/>
      <c r="R230" s="20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/>
      <c r="AE230" s="251"/>
    </row>
    <row r="231" spans="1:31" ht="15.75" customHeight="1" x14ac:dyDescent="0.35">
      <c r="A231" s="13"/>
      <c r="B231" s="13"/>
      <c r="C231" s="373"/>
      <c r="D231" s="251"/>
      <c r="E231" s="251"/>
      <c r="F231" s="251"/>
      <c r="G231" s="251"/>
      <c r="H231" s="251"/>
      <c r="I231" s="251"/>
      <c r="J231" s="251"/>
      <c r="K231" s="251"/>
      <c r="L231" s="251"/>
      <c r="M231" s="253"/>
      <c r="N231" s="253"/>
      <c r="O231" s="253"/>
      <c r="P231" s="253"/>
      <c r="Q231" s="13"/>
      <c r="R231" s="20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1"/>
      <c r="AE231" s="251"/>
    </row>
    <row r="232" spans="1:31" ht="15.75" customHeight="1" x14ac:dyDescent="0.35">
      <c r="A232" s="13"/>
      <c r="B232" s="13"/>
      <c r="C232" s="373"/>
      <c r="D232" s="251"/>
      <c r="E232" s="251"/>
      <c r="F232" s="251"/>
      <c r="G232" s="251"/>
      <c r="H232" s="251"/>
      <c r="I232" s="251"/>
      <c r="J232" s="251"/>
      <c r="K232" s="251"/>
      <c r="L232" s="251"/>
      <c r="M232" s="253"/>
      <c r="N232" s="253"/>
      <c r="O232" s="253"/>
      <c r="P232" s="253"/>
      <c r="Q232" s="13"/>
      <c r="R232" s="20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1"/>
      <c r="AE232" s="251"/>
    </row>
    <row r="233" spans="1:31" ht="15.75" customHeight="1" x14ac:dyDescent="0.35">
      <c r="A233" s="13"/>
      <c r="B233" s="13"/>
      <c r="C233" s="373"/>
      <c r="D233" s="251"/>
      <c r="E233" s="251"/>
      <c r="F233" s="251"/>
      <c r="G233" s="251"/>
      <c r="H233" s="251"/>
      <c r="I233" s="251"/>
      <c r="J233" s="251"/>
      <c r="K233" s="251"/>
      <c r="L233" s="251"/>
      <c r="M233" s="253"/>
      <c r="N233" s="253"/>
      <c r="O233" s="253"/>
      <c r="P233" s="253"/>
      <c r="Q233" s="13"/>
      <c r="R233" s="20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251"/>
    </row>
    <row r="234" spans="1:31" ht="15.75" customHeight="1" x14ac:dyDescent="0.35">
      <c r="A234" s="13"/>
      <c r="B234" s="13"/>
      <c r="C234" s="373"/>
      <c r="D234" s="251"/>
      <c r="E234" s="251"/>
      <c r="F234" s="251"/>
      <c r="G234" s="251"/>
      <c r="H234" s="251"/>
      <c r="I234" s="251"/>
      <c r="J234" s="251"/>
      <c r="K234" s="251"/>
      <c r="L234" s="251"/>
      <c r="M234" s="253"/>
      <c r="N234" s="253"/>
      <c r="O234" s="253"/>
      <c r="P234" s="253"/>
      <c r="Q234" s="13"/>
      <c r="R234" s="20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1"/>
      <c r="AE234" s="251"/>
    </row>
    <row r="235" spans="1:31" ht="15.75" customHeight="1" x14ac:dyDescent="0.35">
      <c r="A235" s="13"/>
      <c r="B235" s="13"/>
      <c r="C235" s="373"/>
      <c r="D235" s="251"/>
      <c r="E235" s="251"/>
      <c r="F235" s="251"/>
      <c r="G235" s="251"/>
      <c r="H235" s="251"/>
      <c r="I235" s="251"/>
      <c r="J235" s="251"/>
      <c r="K235" s="251"/>
      <c r="L235" s="251"/>
      <c r="M235" s="253"/>
      <c r="N235" s="253"/>
      <c r="O235" s="253"/>
      <c r="P235" s="253"/>
      <c r="Q235" s="13"/>
      <c r="R235" s="20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</row>
    <row r="236" spans="1:31" ht="15.75" customHeight="1" x14ac:dyDescent="0.35">
      <c r="A236" s="13"/>
      <c r="B236" s="13"/>
      <c r="C236" s="373"/>
      <c r="D236" s="251"/>
      <c r="E236" s="251"/>
      <c r="F236" s="251"/>
      <c r="G236" s="251"/>
      <c r="H236" s="251"/>
      <c r="I236" s="251"/>
      <c r="J236" s="251"/>
      <c r="K236" s="251"/>
      <c r="L236" s="251"/>
      <c r="M236" s="253"/>
      <c r="N236" s="253"/>
      <c r="O236" s="253"/>
      <c r="P236" s="253"/>
      <c r="Q236" s="13"/>
      <c r="R236" s="20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</row>
    <row r="237" spans="1:31" ht="15.75" customHeight="1" x14ac:dyDescent="0.35">
      <c r="A237" s="251"/>
      <c r="B237" s="251"/>
      <c r="C237" s="251"/>
      <c r="D237" s="251"/>
      <c r="E237" s="251"/>
      <c r="F237" s="251"/>
      <c r="G237" s="251"/>
      <c r="H237" s="251"/>
      <c r="I237" s="251"/>
      <c r="J237" s="251"/>
      <c r="K237" s="251"/>
      <c r="L237" s="251"/>
      <c r="M237" s="253"/>
      <c r="N237" s="253"/>
      <c r="O237" s="253"/>
      <c r="P237" s="253"/>
      <c r="Q237" s="13"/>
      <c r="R237" s="2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51"/>
    </row>
    <row r="238" spans="1:31" ht="15.75" customHeight="1" x14ac:dyDescent="0.35">
      <c r="A238" s="251"/>
      <c r="B238" s="251"/>
      <c r="C238" s="251"/>
      <c r="D238" s="251"/>
      <c r="E238" s="251"/>
      <c r="F238" s="251"/>
      <c r="G238" s="251"/>
      <c r="H238" s="251"/>
      <c r="I238" s="251"/>
      <c r="J238" s="251"/>
      <c r="K238" s="251"/>
      <c r="L238" s="251"/>
      <c r="M238" s="253"/>
      <c r="N238" s="253"/>
      <c r="O238" s="253"/>
      <c r="P238" s="253"/>
      <c r="Q238" s="13"/>
      <c r="R238" s="2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  <c r="AD238" s="251"/>
      <c r="AE238" s="251"/>
    </row>
    <row r="239" spans="1:31" ht="15.75" customHeight="1" x14ac:dyDescent="0.35">
      <c r="A239" s="251"/>
      <c r="B239" s="251"/>
      <c r="C239" s="251"/>
      <c r="D239" s="251"/>
      <c r="E239" s="251"/>
      <c r="F239" s="251"/>
      <c r="G239" s="251"/>
      <c r="H239" s="251"/>
      <c r="I239" s="251"/>
      <c r="J239" s="251"/>
      <c r="K239" s="251"/>
      <c r="L239" s="251"/>
      <c r="M239" s="253"/>
      <c r="N239" s="253"/>
      <c r="O239" s="253"/>
      <c r="P239" s="253"/>
      <c r="Q239" s="13"/>
      <c r="R239" s="2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1"/>
      <c r="AE239" s="251"/>
    </row>
    <row r="240" spans="1:31" ht="15.75" customHeight="1" x14ac:dyDescent="0.35">
      <c r="A240" s="251"/>
      <c r="B240" s="251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3"/>
      <c r="N240" s="253"/>
      <c r="O240" s="253"/>
      <c r="P240" s="253"/>
      <c r="Q240" s="13"/>
      <c r="R240" s="2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</row>
    <row r="241" spans="1:31" ht="15.75" customHeight="1" x14ac:dyDescent="0.35">
      <c r="A241" s="251"/>
      <c r="B241" s="251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3"/>
      <c r="N241" s="253"/>
      <c r="O241" s="253"/>
      <c r="P241" s="253"/>
      <c r="Q241" s="13"/>
      <c r="R241" s="2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</row>
    <row r="242" spans="1:31" ht="15.75" customHeight="1" x14ac:dyDescent="0.35">
      <c r="A242" s="251"/>
      <c r="B242" s="251"/>
      <c r="C242" s="251"/>
      <c r="D242" s="251"/>
      <c r="E242" s="251"/>
      <c r="F242" s="251"/>
      <c r="G242" s="251"/>
      <c r="H242" s="251"/>
      <c r="I242" s="251"/>
      <c r="J242" s="251"/>
      <c r="K242" s="251"/>
      <c r="L242" s="251"/>
      <c r="M242" s="253"/>
      <c r="N242" s="253"/>
      <c r="O242" s="253"/>
      <c r="P242" s="253"/>
      <c r="Q242" s="13"/>
      <c r="R242" s="2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</row>
    <row r="243" spans="1:31" ht="15.75" customHeight="1" x14ac:dyDescent="0.35">
      <c r="A243" s="251"/>
      <c r="B243" s="251"/>
      <c r="C243" s="251"/>
      <c r="D243" s="251"/>
      <c r="E243" s="251"/>
      <c r="F243" s="251"/>
      <c r="G243" s="251"/>
      <c r="H243" s="251"/>
      <c r="I243" s="251"/>
      <c r="J243" s="251"/>
      <c r="K243" s="251"/>
      <c r="L243" s="251"/>
      <c r="M243" s="253"/>
      <c r="N243" s="253"/>
      <c r="O243" s="253"/>
      <c r="P243" s="253"/>
      <c r="Q243" s="13"/>
      <c r="R243" s="2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1"/>
      <c r="AE243" s="251"/>
    </row>
    <row r="244" spans="1:31" ht="15.75" customHeight="1" x14ac:dyDescent="0.35">
      <c r="A244" s="251"/>
      <c r="B244" s="251"/>
      <c r="C244" s="251"/>
      <c r="D244" s="251"/>
      <c r="E244" s="251"/>
      <c r="F244" s="251"/>
      <c r="G244" s="251"/>
      <c r="H244" s="251"/>
      <c r="I244" s="251"/>
      <c r="J244" s="251"/>
      <c r="K244" s="251"/>
      <c r="L244" s="251"/>
      <c r="M244" s="253"/>
      <c r="N244" s="253"/>
      <c r="O244" s="253"/>
      <c r="P244" s="253"/>
      <c r="Q244" s="13"/>
      <c r="R244" s="2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</row>
    <row r="245" spans="1:31" ht="15.75" customHeight="1" x14ac:dyDescent="0.35">
      <c r="A245" s="251"/>
      <c r="B245" s="251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3"/>
      <c r="N245" s="253"/>
      <c r="O245" s="253"/>
      <c r="P245" s="253"/>
      <c r="Q245" s="13"/>
      <c r="R245" s="2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</row>
    <row r="246" spans="1:31" ht="15.75" customHeight="1" x14ac:dyDescent="0.35">
      <c r="A246" s="251"/>
      <c r="B246" s="251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3"/>
      <c r="N246" s="253"/>
      <c r="O246" s="253"/>
      <c r="P246" s="253"/>
      <c r="Q246" s="13"/>
      <c r="R246" s="2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</row>
    <row r="247" spans="1:31" ht="15.75" customHeight="1" x14ac:dyDescent="0.35">
      <c r="A247" s="251"/>
      <c r="B247" s="251"/>
      <c r="C247" s="251"/>
      <c r="D247" s="251"/>
      <c r="E247" s="251"/>
      <c r="F247" s="251"/>
      <c r="G247" s="251"/>
      <c r="H247" s="251"/>
      <c r="I247" s="251"/>
      <c r="J247" s="251"/>
      <c r="K247" s="251"/>
      <c r="L247" s="251"/>
      <c r="M247" s="253"/>
      <c r="N247" s="253"/>
      <c r="O247" s="253"/>
      <c r="P247" s="253"/>
      <c r="Q247" s="13"/>
      <c r="R247" s="2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</row>
    <row r="248" spans="1:31" ht="15.75" customHeight="1" x14ac:dyDescent="0.35">
      <c r="A248" s="251"/>
      <c r="B248" s="251"/>
      <c r="C248" s="251"/>
      <c r="D248" s="251"/>
      <c r="E248" s="251"/>
      <c r="F248" s="251"/>
      <c r="G248" s="251"/>
      <c r="H248" s="251"/>
      <c r="I248" s="251"/>
      <c r="J248" s="251"/>
      <c r="K248" s="251"/>
      <c r="L248" s="251"/>
      <c r="M248" s="253"/>
      <c r="N248" s="253"/>
      <c r="O248" s="253"/>
      <c r="P248" s="253"/>
      <c r="Q248" s="13"/>
      <c r="R248" s="2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</row>
    <row r="249" spans="1:31" ht="15.75" customHeight="1" x14ac:dyDescent="0.35">
      <c r="A249" s="251"/>
      <c r="B249" s="251"/>
      <c r="C249" s="251"/>
      <c r="D249" s="251"/>
      <c r="E249" s="251"/>
      <c r="F249" s="251"/>
      <c r="G249" s="251"/>
      <c r="H249" s="251"/>
      <c r="I249" s="251"/>
      <c r="J249" s="251"/>
      <c r="K249" s="251"/>
      <c r="L249" s="251"/>
      <c r="M249" s="253"/>
      <c r="N249" s="253"/>
      <c r="O249" s="253"/>
      <c r="P249" s="253"/>
      <c r="Q249" s="13"/>
      <c r="R249" s="2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</row>
    <row r="250" spans="1:31" ht="15.75" customHeight="1" x14ac:dyDescent="0.35">
      <c r="A250" s="251"/>
      <c r="B250" s="251"/>
      <c r="C250" s="251"/>
      <c r="D250" s="251"/>
      <c r="E250" s="251"/>
      <c r="F250" s="251"/>
      <c r="G250" s="251"/>
      <c r="H250" s="251"/>
      <c r="I250" s="251"/>
      <c r="J250" s="251"/>
      <c r="K250" s="251"/>
      <c r="L250" s="251"/>
      <c r="M250" s="253"/>
      <c r="N250" s="253"/>
      <c r="O250" s="253"/>
      <c r="P250" s="253"/>
      <c r="Q250" s="13"/>
      <c r="R250" s="2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</row>
    <row r="251" spans="1:31" ht="15.75" customHeight="1" x14ac:dyDescent="0.35">
      <c r="A251" s="251"/>
      <c r="B251" s="251"/>
      <c r="C251" s="251"/>
      <c r="D251" s="251"/>
      <c r="E251" s="251"/>
      <c r="F251" s="251"/>
      <c r="G251" s="251"/>
      <c r="H251" s="251"/>
      <c r="I251" s="251"/>
      <c r="J251" s="251"/>
      <c r="K251" s="251"/>
      <c r="L251" s="251"/>
      <c r="M251" s="253"/>
      <c r="N251" s="253"/>
      <c r="O251" s="253"/>
      <c r="P251" s="253"/>
      <c r="Q251" s="13"/>
      <c r="R251" s="2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</row>
    <row r="252" spans="1:31" ht="15.75" customHeight="1" x14ac:dyDescent="0.35">
      <c r="A252" s="251"/>
      <c r="B252" s="251"/>
      <c r="C252" s="251"/>
      <c r="D252" s="251"/>
      <c r="E252" s="251"/>
      <c r="F252" s="251"/>
      <c r="G252" s="251"/>
      <c r="H252" s="251"/>
      <c r="I252" s="251"/>
      <c r="J252" s="251"/>
      <c r="K252" s="251"/>
      <c r="L252" s="251"/>
      <c r="M252" s="253"/>
      <c r="N252" s="253"/>
      <c r="O252" s="253"/>
      <c r="P252" s="253"/>
      <c r="Q252" s="13"/>
      <c r="R252" s="2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</row>
    <row r="253" spans="1:31" ht="15.75" customHeight="1" x14ac:dyDescent="0.35">
      <c r="A253" s="251"/>
      <c r="B253" s="251"/>
      <c r="C253" s="251"/>
      <c r="D253" s="251"/>
      <c r="E253" s="251"/>
      <c r="F253" s="251"/>
      <c r="G253" s="251"/>
      <c r="H253" s="251"/>
      <c r="I253" s="251"/>
      <c r="J253" s="251"/>
      <c r="K253" s="251"/>
      <c r="L253" s="251"/>
      <c r="M253" s="253"/>
      <c r="N253" s="253"/>
      <c r="O253" s="253"/>
      <c r="P253" s="253"/>
      <c r="Q253" s="13"/>
      <c r="R253" s="2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1"/>
      <c r="AE253" s="251"/>
    </row>
    <row r="254" spans="1:31" ht="15.75" customHeight="1" x14ac:dyDescent="0.35">
      <c r="A254" s="251"/>
      <c r="B254" s="251"/>
      <c r="C254" s="251"/>
      <c r="D254" s="251"/>
      <c r="E254" s="251"/>
      <c r="F254" s="251"/>
      <c r="G254" s="251"/>
      <c r="H254" s="251"/>
      <c r="I254" s="251"/>
      <c r="J254" s="251"/>
      <c r="K254" s="251"/>
      <c r="L254" s="251"/>
      <c r="M254" s="253"/>
      <c r="N254" s="253"/>
      <c r="O254" s="253"/>
      <c r="P254" s="253"/>
      <c r="Q254" s="13"/>
      <c r="R254" s="2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</row>
    <row r="255" spans="1:31" ht="15.75" customHeight="1" x14ac:dyDescent="0.35">
      <c r="A255" s="251"/>
      <c r="B255" s="251"/>
      <c r="C255" s="251"/>
      <c r="D255" s="251"/>
      <c r="E255" s="251"/>
      <c r="F255" s="251"/>
      <c r="G255" s="251"/>
      <c r="H255" s="251"/>
      <c r="I255" s="251"/>
      <c r="J255" s="251"/>
      <c r="K255" s="251"/>
      <c r="L255" s="251"/>
      <c r="M255" s="253"/>
      <c r="N255" s="253"/>
      <c r="O255" s="253"/>
      <c r="P255" s="253"/>
      <c r="Q255" s="13"/>
      <c r="R255" s="2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</row>
    <row r="256" spans="1:31" ht="15.75" customHeight="1" x14ac:dyDescent="0.35">
      <c r="A256" s="251"/>
      <c r="B256" s="251"/>
      <c r="C256" s="251"/>
      <c r="D256" s="251"/>
      <c r="E256" s="251"/>
      <c r="F256" s="251"/>
      <c r="G256" s="251"/>
      <c r="H256" s="251"/>
      <c r="I256" s="251"/>
      <c r="J256" s="251"/>
      <c r="K256" s="251"/>
      <c r="L256" s="251"/>
      <c r="M256" s="253"/>
      <c r="N256" s="253"/>
      <c r="O256" s="253"/>
      <c r="P256" s="253"/>
      <c r="Q256" s="13"/>
      <c r="R256" s="2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</row>
    <row r="257" spans="1:31" ht="15.75" customHeight="1" x14ac:dyDescent="0.35">
      <c r="A257" s="251"/>
      <c r="B257" s="251"/>
      <c r="C257" s="251"/>
      <c r="D257" s="251"/>
      <c r="E257" s="251"/>
      <c r="F257" s="251"/>
      <c r="G257" s="251"/>
      <c r="H257" s="251"/>
      <c r="I257" s="251"/>
      <c r="J257" s="251"/>
      <c r="K257" s="251"/>
      <c r="L257" s="251"/>
      <c r="M257" s="253"/>
      <c r="N257" s="253"/>
      <c r="O257" s="253"/>
      <c r="P257" s="253"/>
      <c r="Q257" s="13"/>
      <c r="R257" s="2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</row>
    <row r="258" spans="1:31" ht="15.75" customHeight="1" x14ac:dyDescent="0.35">
      <c r="A258" s="251"/>
      <c r="B258" s="251"/>
      <c r="C258" s="251"/>
      <c r="D258" s="251"/>
      <c r="E258" s="251"/>
      <c r="F258" s="251"/>
      <c r="G258" s="251"/>
      <c r="H258" s="251"/>
      <c r="I258" s="251"/>
      <c r="J258" s="251"/>
      <c r="K258" s="251"/>
      <c r="L258" s="251"/>
      <c r="M258" s="253"/>
      <c r="N258" s="253"/>
      <c r="O258" s="253"/>
      <c r="P258" s="253"/>
      <c r="Q258" s="13"/>
      <c r="R258" s="2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</row>
    <row r="259" spans="1:31" ht="15.75" customHeight="1" x14ac:dyDescent="0.35">
      <c r="A259" s="251"/>
      <c r="B259" s="251"/>
      <c r="C259" s="251"/>
      <c r="D259" s="251"/>
      <c r="E259" s="251"/>
      <c r="F259" s="251"/>
      <c r="G259" s="251"/>
      <c r="H259" s="251"/>
      <c r="I259" s="251"/>
      <c r="J259" s="251"/>
      <c r="K259" s="251"/>
      <c r="L259" s="251"/>
      <c r="M259" s="253"/>
      <c r="N259" s="253"/>
      <c r="O259" s="253"/>
      <c r="P259" s="253"/>
      <c r="Q259" s="13"/>
      <c r="R259" s="2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</row>
    <row r="260" spans="1:31" ht="15.75" customHeight="1" x14ac:dyDescent="0.35">
      <c r="A260" s="251"/>
      <c r="B260" s="251"/>
      <c r="C260" s="251"/>
      <c r="D260" s="251"/>
      <c r="E260" s="251"/>
      <c r="F260" s="251"/>
      <c r="G260" s="251"/>
      <c r="H260" s="251"/>
      <c r="I260" s="251"/>
      <c r="J260" s="251"/>
      <c r="K260" s="251"/>
      <c r="L260" s="251"/>
      <c r="M260" s="253"/>
      <c r="N260" s="253"/>
      <c r="O260" s="253"/>
      <c r="P260" s="253"/>
      <c r="Q260" s="13"/>
      <c r="R260" s="2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</row>
    <row r="261" spans="1:31" ht="15.75" customHeight="1" x14ac:dyDescent="0.35">
      <c r="A261" s="251"/>
      <c r="B261" s="251"/>
      <c r="C261" s="251"/>
      <c r="D261" s="251"/>
      <c r="E261" s="251"/>
      <c r="F261" s="251"/>
      <c r="G261" s="251"/>
      <c r="H261" s="251"/>
      <c r="I261" s="251"/>
      <c r="J261" s="251"/>
      <c r="K261" s="251"/>
      <c r="L261" s="251"/>
      <c r="M261" s="253"/>
      <c r="N261" s="253"/>
      <c r="O261" s="253"/>
      <c r="P261" s="253"/>
      <c r="Q261" s="13"/>
      <c r="R261" s="2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</row>
    <row r="262" spans="1:31" ht="15.75" customHeight="1" x14ac:dyDescent="0.35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3"/>
      <c r="N262" s="253"/>
      <c r="O262" s="253"/>
      <c r="P262" s="253"/>
      <c r="Q262" s="13"/>
      <c r="R262" s="2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</row>
    <row r="263" spans="1:31" ht="15.75" customHeight="1" x14ac:dyDescent="0.35">
      <c r="A263" s="251"/>
      <c r="B263" s="251"/>
      <c r="C263" s="251"/>
      <c r="D263" s="251"/>
      <c r="E263" s="251"/>
      <c r="F263" s="251"/>
      <c r="G263" s="251"/>
      <c r="H263" s="251"/>
      <c r="I263" s="251"/>
      <c r="J263" s="251"/>
      <c r="K263" s="251"/>
      <c r="L263" s="251"/>
      <c r="M263" s="253"/>
      <c r="N263" s="253"/>
      <c r="O263" s="253"/>
      <c r="P263" s="253"/>
      <c r="Q263" s="13"/>
      <c r="R263" s="2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</row>
    <row r="264" spans="1:31" ht="15.75" customHeight="1" x14ac:dyDescent="0.35">
      <c r="A264" s="251"/>
      <c r="B264" s="251"/>
      <c r="C264" s="251"/>
      <c r="D264" s="251"/>
      <c r="E264" s="251"/>
      <c r="F264" s="251"/>
      <c r="G264" s="251"/>
      <c r="H264" s="251"/>
      <c r="I264" s="251"/>
      <c r="J264" s="251"/>
      <c r="K264" s="251"/>
      <c r="L264" s="251"/>
      <c r="M264" s="253"/>
      <c r="N264" s="253"/>
      <c r="O264" s="253"/>
      <c r="P264" s="253"/>
      <c r="Q264" s="13"/>
      <c r="R264" s="2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</row>
    <row r="265" spans="1:31" ht="15.75" customHeight="1" x14ac:dyDescent="0.35">
      <c r="A265" s="251"/>
      <c r="B265" s="251"/>
      <c r="C265" s="251"/>
      <c r="D265" s="251"/>
      <c r="E265" s="251"/>
      <c r="F265" s="251"/>
      <c r="G265" s="251"/>
      <c r="H265" s="251"/>
      <c r="I265" s="251"/>
      <c r="J265" s="251"/>
      <c r="K265" s="251"/>
      <c r="L265" s="251"/>
      <c r="M265" s="253"/>
      <c r="N265" s="253"/>
      <c r="O265" s="253"/>
      <c r="P265" s="253"/>
      <c r="Q265" s="13"/>
      <c r="R265" s="2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</row>
    <row r="266" spans="1:31" ht="15.75" customHeight="1" x14ac:dyDescent="0.35">
      <c r="A266" s="251"/>
      <c r="B266" s="251"/>
      <c r="C266" s="251"/>
      <c r="D266" s="251"/>
      <c r="E266" s="251"/>
      <c r="F266" s="251"/>
      <c r="G266" s="251"/>
      <c r="H266" s="251"/>
      <c r="I266" s="251"/>
      <c r="J266" s="251"/>
      <c r="K266" s="251"/>
      <c r="L266" s="251"/>
      <c r="M266" s="253"/>
      <c r="N266" s="253"/>
      <c r="O266" s="253"/>
      <c r="P266" s="253"/>
      <c r="Q266" s="13"/>
      <c r="R266" s="2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1"/>
      <c r="AE266" s="251"/>
    </row>
    <row r="267" spans="1:31" ht="15.75" customHeight="1" x14ac:dyDescent="0.35">
      <c r="A267" s="251"/>
      <c r="B267" s="251"/>
      <c r="C267" s="251"/>
      <c r="D267" s="251"/>
      <c r="E267" s="251"/>
      <c r="F267" s="251"/>
      <c r="G267" s="251"/>
      <c r="H267" s="251"/>
      <c r="I267" s="251"/>
      <c r="J267" s="251"/>
      <c r="K267" s="251"/>
      <c r="L267" s="251"/>
      <c r="M267" s="253"/>
      <c r="N267" s="253"/>
      <c r="O267" s="253"/>
      <c r="P267" s="253"/>
      <c r="Q267" s="13"/>
      <c r="R267" s="2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1"/>
      <c r="AE267" s="251"/>
    </row>
    <row r="268" spans="1:31" ht="15.75" customHeight="1" x14ac:dyDescent="0.35">
      <c r="A268" s="251"/>
      <c r="B268" s="251"/>
      <c r="C268" s="251"/>
      <c r="D268" s="251"/>
      <c r="E268" s="251"/>
      <c r="F268" s="251"/>
      <c r="G268" s="251"/>
      <c r="H268" s="251"/>
      <c r="I268" s="251"/>
      <c r="J268" s="251"/>
      <c r="K268" s="251"/>
      <c r="L268" s="251"/>
      <c r="M268" s="253"/>
      <c r="N268" s="253"/>
      <c r="O268" s="253"/>
      <c r="P268" s="253"/>
      <c r="Q268" s="13"/>
      <c r="R268" s="2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</row>
    <row r="269" spans="1:31" ht="15.75" customHeight="1" x14ac:dyDescent="0.35">
      <c r="A269" s="251"/>
      <c r="B269" s="251"/>
      <c r="C269" s="251"/>
      <c r="D269" s="251"/>
      <c r="E269" s="251"/>
      <c r="F269" s="251"/>
      <c r="G269" s="251"/>
      <c r="H269" s="251"/>
      <c r="I269" s="251"/>
      <c r="J269" s="251"/>
      <c r="K269" s="251"/>
      <c r="L269" s="251"/>
      <c r="M269" s="253"/>
      <c r="N269" s="253"/>
      <c r="O269" s="253"/>
      <c r="P269" s="253"/>
      <c r="Q269" s="13"/>
      <c r="R269" s="2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</row>
    <row r="270" spans="1:31" ht="15.75" customHeight="1" x14ac:dyDescent="0.35">
      <c r="A270" s="251"/>
      <c r="B270" s="251"/>
      <c r="C270" s="251"/>
      <c r="D270" s="251"/>
      <c r="E270" s="251"/>
      <c r="F270" s="251"/>
      <c r="G270" s="251"/>
      <c r="H270" s="251"/>
      <c r="I270" s="251"/>
      <c r="J270" s="251"/>
      <c r="K270" s="251"/>
      <c r="L270" s="251"/>
      <c r="M270" s="253"/>
      <c r="N270" s="253"/>
      <c r="O270" s="253"/>
      <c r="P270" s="253"/>
      <c r="Q270" s="13"/>
      <c r="R270" s="2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</row>
    <row r="271" spans="1:31" ht="15.75" customHeight="1" x14ac:dyDescent="0.35">
      <c r="A271" s="251"/>
      <c r="B271" s="251"/>
      <c r="C271" s="251"/>
      <c r="D271" s="251"/>
      <c r="E271" s="251"/>
      <c r="F271" s="251"/>
      <c r="G271" s="251"/>
      <c r="H271" s="251"/>
      <c r="I271" s="251"/>
      <c r="J271" s="251"/>
      <c r="K271" s="251"/>
      <c r="L271" s="251"/>
      <c r="M271" s="253"/>
      <c r="N271" s="253"/>
      <c r="O271" s="253"/>
      <c r="P271" s="253"/>
      <c r="Q271" s="13"/>
      <c r="R271" s="2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</row>
    <row r="272" spans="1:31" ht="15.75" customHeight="1" x14ac:dyDescent="0.35">
      <c r="A272" s="251"/>
      <c r="B272" s="251"/>
      <c r="C272" s="251"/>
      <c r="D272" s="251"/>
      <c r="E272" s="251"/>
      <c r="F272" s="251"/>
      <c r="G272" s="251"/>
      <c r="H272" s="251"/>
      <c r="I272" s="251"/>
      <c r="J272" s="251"/>
      <c r="K272" s="251"/>
      <c r="L272" s="251"/>
      <c r="M272" s="253"/>
      <c r="N272" s="253"/>
      <c r="O272" s="253"/>
      <c r="P272" s="253"/>
      <c r="Q272" s="13"/>
      <c r="R272" s="2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</row>
    <row r="273" spans="1:31" ht="15.75" customHeight="1" x14ac:dyDescent="0.35">
      <c r="A273" s="251"/>
      <c r="B273" s="251"/>
      <c r="C273" s="251"/>
      <c r="D273" s="251"/>
      <c r="E273" s="251"/>
      <c r="F273" s="251"/>
      <c r="G273" s="251"/>
      <c r="H273" s="251"/>
      <c r="I273" s="251"/>
      <c r="J273" s="251"/>
      <c r="K273" s="251"/>
      <c r="L273" s="251"/>
      <c r="M273" s="253"/>
      <c r="N273" s="253"/>
      <c r="O273" s="253"/>
      <c r="P273" s="253"/>
      <c r="Q273" s="13"/>
      <c r="R273" s="2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</row>
    <row r="274" spans="1:31" ht="15.75" customHeight="1" x14ac:dyDescent="0.35">
      <c r="A274" s="251"/>
      <c r="B274" s="251"/>
      <c r="C274" s="251"/>
      <c r="D274" s="251"/>
      <c r="E274" s="251"/>
      <c r="F274" s="251"/>
      <c r="G274" s="251"/>
      <c r="H274" s="251"/>
      <c r="I274" s="251"/>
      <c r="J274" s="251"/>
      <c r="K274" s="251"/>
      <c r="L274" s="251"/>
      <c r="M274" s="253"/>
      <c r="N274" s="253"/>
      <c r="O274" s="253"/>
      <c r="P274" s="253"/>
      <c r="Q274" s="13"/>
      <c r="R274" s="2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</row>
    <row r="275" spans="1:31" ht="15.75" customHeight="1" x14ac:dyDescent="0.35">
      <c r="A275" s="251"/>
      <c r="B275" s="251"/>
      <c r="C275" s="251"/>
      <c r="D275" s="251"/>
      <c r="E275" s="251"/>
      <c r="F275" s="251"/>
      <c r="G275" s="251"/>
      <c r="H275" s="251"/>
      <c r="I275" s="251"/>
      <c r="J275" s="251"/>
      <c r="K275" s="251"/>
      <c r="L275" s="251"/>
      <c r="M275" s="253"/>
      <c r="N275" s="253"/>
      <c r="O275" s="253"/>
      <c r="P275" s="253"/>
      <c r="Q275" s="13"/>
      <c r="R275" s="2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</row>
    <row r="276" spans="1:31" ht="15.75" customHeight="1" x14ac:dyDescent="0.35">
      <c r="A276" s="251"/>
      <c r="B276" s="251"/>
      <c r="C276" s="251"/>
      <c r="D276" s="251"/>
      <c r="E276" s="251"/>
      <c r="F276" s="251"/>
      <c r="G276" s="251"/>
      <c r="H276" s="251"/>
      <c r="I276" s="251"/>
      <c r="J276" s="251"/>
      <c r="K276" s="251"/>
      <c r="L276" s="251"/>
      <c r="M276" s="253"/>
      <c r="N276" s="253"/>
      <c r="O276" s="253"/>
      <c r="P276" s="253"/>
      <c r="Q276" s="13"/>
      <c r="R276" s="2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</row>
    <row r="277" spans="1:31" ht="15.75" customHeight="1" x14ac:dyDescent="0.35">
      <c r="A277" s="251"/>
      <c r="B277" s="251"/>
      <c r="C277" s="251"/>
      <c r="D277" s="251"/>
      <c r="E277" s="251"/>
      <c r="F277" s="251"/>
      <c r="G277" s="251"/>
      <c r="H277" s="251"/>
      <c r="I277" s="251"/>
      <c r="J277" s="251"/>
      <c r="K277" s="251"/>
      <c r="L277" s="251"/>
      <c r="M277" s="253"/>
      <c r="N277" s="253"/>
      <c r="O277" s="253"/>
      <c r="P277" s="253"/>
      <c r="Q277" s="13"/>
      <c r="R277" s="2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</row>
    <row r="278" spans="1:31" ht="15.75" customHeight="1" x14ac:dyDescent="0.35">
      <c r="A278" s="251"/>
      <c r="B278" s="251"/>
      <c r="C278" s="251"/>
      <c r="D278" s="251"/>
      <c r="E278" s="251"/>
      <c r="F278" s="251"/>
      <c r="G278" s="251"/>
      <c r="H278" s="251"/>
      <c r="I278" s="251"/>
      <c r="J278" s="251"/>
      <c r="K278" s="251"/>
      <c r="L278" s="251"/>
      <c r="M278" s="253"/>
      <c r="N278" s="253"/>
      <c r="O278" s="253"/>
      <c r="P278" s="253"/>
      <c r="Q278" s="13"/>
      <c r="R278" s="2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</row>
    <row r="279" spans="1:31" ht="15.75" customHeight="1" x14ac:dyDescent="0.35">
      <c r="A279" s="251"/>
      <c r="B279" s="251"/>
      <c r="C279" s="251"/>
      <c r="D279" s="251"/>
      <c r="E279" s="251"/>
      <c r="F279" s="251"/>
      <c r="G279" s="251"/>
      <c r="H279" s="251"/>
      <c r="I279" s="251"/>
      <c r="J279" s="251"/>
      <c r="K279" s="251"/>
      <c r="L279" s="251"/>
      <c r="M279" s="253"/>
      <c r="N279" s="253"/>
      <c r="O279" s="253"/>
      <c r="P279" s="253"/>
      <c r="Q279" s="13"/>
      <c r="R279" s="2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</row>
    <row r="280" spans="1:31" ht="15.75" customHeight="1" x14ac:dyDescent="0.35">
      <c r="A280" s="251"/>
      <c r="B280" s="251"/>
      <c r="C280" s="251"/>
      <c r="D280" s="251"/>
      <c r="E280" s="251"/>
      <c r="F280" s="251"/>
      <c r="G280" s="251"/>
      <c r="H280" s="251"/>
      <c r="I280" s="251"/>
      <c r="J280" s="251"/>
      <c r="K280" s="251"/>
      <c r="L280" s="251"/>
      <c r="M280" s="253"/>
      <c r="N280" s="253"/>
      <c r="O280" s="253"/>
      <c r="P280" s="253"/>
      <c r="Q280" s="13"/>
      <c r="R280" s="2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</row>
    <row r="281" spans="1:31" ht="15.75" customHeight="1" x14ac:dyDescent="0.35">
      <c r="A281" s="251"/>
      <c r="B281" s="251"/>
      <c r="C281" s="251"/>
      <c r="D281" s="251"/>
      <c r="E281" s="251"/>
      <c r="F281" s="251"/>
      <c r="G281" s="251"/>
      <c r="H281" s="251"/>
      <c r="I281" s="251"/>
      <c r="J281" s="251"/>
      <c r="K281" s="251"/>
      <c r="L281" s="251"/>
      <c r="M281" s="253"/>
      <c r="N281" s="253"/>
      <c r="O281" s="253"/>
      <c r="P281" s="253"/>
      <c r="Q281" s="13"/>
      <c r="R281" s="2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</row>
    <row r="282" spans="1:31" ht="15.75" customHeight="1" x14ac:dyDescent="0.35">
      <c r="A282" s="251"/>
      <c r="B282" s="251"/>
      <c r="C282" s="251"/>
      <c r="D282" s="251"/>
      <c r="E282" s="251"/>
      <c r="F282" s="251"/>
      <c r="G282" s="251"/>
      <c r="H282" s="251"/>
      <c r="I282" s="251"/>
      <c r="J282" s="251"/>
      <c r="K282" s="251"/>
      <c r="L282" s="251"/>
      <c r="M282" s="253"/>
      <c r="N282" s="253"/>
      <c r="O282" s="253"/>
      <c r="P282" s="253"/>
      <c r="Q282" s="13"/>
      <c r="R282" s="2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</row>
    <row r="283" spans="1:31" ht="15.75" customHeight="1" x14ac:dyDescent="0.35">
      <c r="A283" s="251"/>
      <c r="B283" s="251"/>
      <c r="C283" s="251"/>
      <c r="D283" s="251"/>
      <c r="E283" s="251"/>
      <c r="F283" s="251"/>
      <c r="G283" s="251"/>
      <c r="H283" s="251"/>
      <c r="I283" s="251"/>
      <c r="J283" s="251"/>
      <c r="K283" s="251"/>
      <c r="L283" s="251"/>
      <c r="M283" s="253"/>
      <c r="N283" s="253"/>
      <c r="O283" s="253"/>
      <c r="P283" s="253"/>
      <c r="Q283" s="13"/>
      <c r="R283" s="2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</row>
    <row r="284" spans="1:31" ht="15.75" customHeight="1" x14ac:dyDescent="0.35">
      <c r="A284" s="251"/>
      <c r="B284" s="251"/>
      <c r="C284" s="251"/>
      <c r="D284" s="251"/>
      <c r="E284" s="251"/>
      <c r="F284" s="251"/>
      <c r="G284" s="251"/>
      <c r="H284" s="251"/>
      <c r="I284" s="251"/>
      <c r="J284" s="251"/>
      <c r="K284" s="251"/>
      <c r="L284" s="251"/>
      <c r="M284" s="253"/>
      <c r="N284" s="253"/>
      <c r="O284" s="253"/>
      <c r="P284" s="253"/>
      <c r="Q284" s="13"/>
      <c r="R284" s="2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</row>
    <row r="285" spans="1:31" ht="15.75" customHeight="1" x14ac:dyDescent="0.35">
      <c r="A285" s="251"/>
      <c r="B285" s="251"/>
      <c r="C285" s="251"/>
      <c r="D285" s="251"/>
      <c r="E285" s="251"/>
      <c r="F285" s="251"/>
      <c r="G285" s="251"/>
      <c r="H285" s="251"/>
      <c r="I285" s="251"/>
      <c r="J285" s="251"/>
      <c r="K285" s="251"/>
      <c r="L285" s="251"/>
      <c r="M285" s="253"/>
      <c r="N285" s="253"/>
      <c r="O285" s="253"/>
      <c r="P285" s="253"/>
      <c r="Q285" s="13"/>
      <c r="R285" s="2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</row>
    <row r="286" spans="1:31" ht="15.75" customHeight="1" x14ac:dyDescent="0.35">
      <c r="A286" s="251"/>
      <c r="B286" s="251"/>
      <c r="C286" s="251"/>
      <c r="D286" s="251"/>
      <c r="E286" s="251"/>
      <c r="F286" s="251"/>
      <c r="G286" s="251"/>
      <c r="H286" s="251"/>
      <c r="I286" s="251"/>
      <c r="J286" s="251"/>
      <c r="K286" s="251"/>
      <c r="L286" s="251"/>
      <c r="M286" s="253"/>
      <c r="N286" s="253"/>
      <c r="O286" s="253"/>
      <c r="P286" s="253"/>
      <c r="Q286" s="13"/>
      <c r="R286" s="2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</row>
    <row r="287" spans="1:31" ht="15.75" customHeight="1" x14ac:dyDescent="0.35">
      <c r="A287" s="251"/>
      <c r="B287" s="251"/>
      <c r="C287" s="251"/>
      <c r="D287" s="251"/>
      <c r="E287" s="251"/>
      <c r="F287" s="251"/>
      <c r="G287" s="251"/>
      <c r="H287" s="251"/>
      <c r="I287" s="251"/>
      <c r="J287" s="251"/>
      <c r="K287" s="251"/>
      <c r="L287" s="251"/>
      <c r="M287" s="253"/>
      <c r="N287" s="253"/>
      <c r="O287" s="253"/>
      <c r="P287" s="253"/>
      <c r="Q287" s="13"/>
      <c r="R287" s="2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</row>
    <row r="288" spans="1:31" ht="15.75" customHeight="1" x14ac:dyDescent="0.35">
      <c r="A288" s="251"/>
      <c r="B288" s="251"/>
      <c r="C288" s="251"/>
      <c r="D288" s="251"/>
      <c r="E288" s="251"/>
      <c r="F288" s="251"/>
      <c r="G288" s="251"/>
      <c r="H288" s="251"/>
      <c r="I288" s="251"/>
      <c r="J288" s="251"/>
      <c r="K288" s="251"/>
      <c r="L288" s="251"/>
      <c r="M288" s="253"/>
      <c r="N288" s="253"/>
      <c r="O288" s="253"/>
      <c r="P288" s="253"/>
      <c r="Q288" s="13"/>
      <c r="R288" s="2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</row>
    <row r="289" spans="1:31" ht="15.75" customHeight="1" x14ac:dyDescent="0.35">
      <c r="A289" s="251"/>
      <c r="B289" s="251"/>
      <c r="C289" s="251"/>
      <c r="D289" s="251"/>
      <c r="E289" s="251"/>
      <c r="F289" s="251"/>
      <c r="G289" s="251"/>
      <c r="H289" s="251"/>
      <c r="I289" s="251"/>
      <c r="J289" s="251"/>
      <c r="K289" s="251"/>
      <c r="L289" s="251"/>
      <c r="M289" s="253"/>
      <c r="N289" s="253"/>
      <c r="O289" s="253"/>
      <c r="P289" s="253"/>
      <c r="Q289" s="13"/>
      <c r="R289" s="2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</row>
    <row r="290" spans="1:31" ht="15.75" customHeight="1" x14ac:dyDescent="0.35">
      <c r="A290" s="251"/>
      <c r="B290" s="251"/>
      <c r="C290" s="251"/>
      <c r="D290" s="251"/>
      <c r="E290" s="251"/>
      <c r="F290" s="251"/>
      <c r="G290" s="251"/>
      <c r="H290" s="251"/>
      <c r="I290" s="251"/>
      <c r="J290" s="251"/>
      <c r="K290" s="251"/>
      <c r="L290" s="251"/>
      <c r="M290" s="253"/>
      <c r="N290" s="253"/>
      <c r="O290" s="253"/>
      <c r="P290" s="253"/>
      <c r="Q290" s="13"/>
      <c r="R290" s="2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</row>
    <row r="291" spans="1:31" ht="15.75" customHeight="1" x14ac:dyDescent="0.35">
      <c r="A291" s="251"/>
      <c r="B291" s="251"/>
      <c r="C291" s="251"/>
      <c r="D291" s="251"/>
      <c r="E291" s="251"/>
      <c r="F291" s="251"/>
      <c r="G291" s="251"/>
      <c r="H291" s="251"/>
      <c r="I291" s="251"/>
      <c r="J291" s="251"/>
      <c r="K291" s="251"/>
      <c r="L291" s="251"/>
      <c r="M291" s="253"/>
      <c r="N291" s="253"/>
      <c r="O291" s="253"/>
      <c r="P291" s="253"/>
      <c r="Q291" s="13"/>
      <c r="R291" s="2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</row>
    <row r="292" spans="1:31" ht="15.75" customHeight="1" x14ac:dyDescent="0.35">
      <c r="A292" s="251"/>
      <c r="B292" s="251"/>
      <c r="C292" s="251"/>
      <c r="D292" s="251"/>
      <c r="E292" s="251"/>
      <c r="F292" s="251"/>
      <c r="G292" s="251"/>
      <c r="H292" s="251"/>
      <c r="I292" s="251"/>
      <c r="J292" s="251"/>
      <c r="K292" s="251"/>
      <c r="L292" s="251"/>
      <c r="M292" s="253"/>
      <c r="N292" s="253"/>
      <c r="O292" s="253"/>
      <c r="P292" s="253"/>
      <c r="Q292" s="13"/>
      <c r="R292" s="2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</row>
    <row r="293" spans="1:31" ht="15.75" customHeight="1" x14ac:dyDescent="0.35">
      <c r="A293" s="251"/>
      <c r="B293" s="251"/>
      <c r="C293" s="251"/>
      <c r="D293" s="251"/>
      <c r="E293" s="251"/>
      <c r="F293" s="251"/>
      <c r="G293" s="251"/>
      <c r="H293" s="251"/>
      <c r="I293" s="251"/>
      <c r="J293" s="251"/>
      <c r="K293" s="251"/>
      <c r="L293" s="251"/>
      <c r="M293" s="253"/>
      <c r="N293" s="253"/>
      <c r="O293" s="253"/>
      <c r="P293" s="253"/>
      <c r="Q293" s="13"/>
      <c r="R293" s="2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</row>
    <row r="294" spans="1:31" ht="15.75" customHeight="1" x14ac:dyDescent="0.35">
      <c r="A294" s="251"/>
      <c r="B294" s="251"/>
      <c r="C294" s="251"/>
      <c r="D294" s="251"/>
      <c r="E294" s="251"/>
      <c r="F294" s="251"/>
      <c r="G294" s="251"/>
      <c r="H294" s="251"/>
      <c r="I294" s="251"/>
      <c r="J294" s="251"/>
      <c r="K294" s="251"/>
      <c r="L294" s="251"/>
      <c r="M294" s="253"/>
      <c r="N294" s="253"/>
      <c r="O294" s="253"/>
      <c r="P294" s="253"/>
      <c r="Q294" s="13"/>
      <c r="R294" s="2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1"/>
      <c r="AE294" s="251"/>
    </row>
    <row r="295" spans="1:31" ht="15.75" customHeight="1" x14ac:dyDescent="0.35">
      <c r="A295" s="251"/>
      <c r="B295" s="251"/>
      <c r="C295" s="251"/>
      <c r="D295" s="251"/>
      <c r="E295" s="251"/>
      <c r="F295" s="251"/>
      <c r="G295" s="251"/>
      <c r="H295" s="251"/>
      <c r="I295" s="251"/>
      <c r="J295" s="251"/>
      <c r="K295" s="251"/>
      <c r="L295" s="251"/>
      <c r="M295" s="253"/>
      <c r="N295" s="253"/>
      <c r="O295" s="253"/>
      <c r="P295" s="253"/>
      <c r="Q295" s="13"/>
      <c r="R295" s="2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</row>
    <row r="296" spans="1:31" ht="15.75" customHeight="1" x14ac:dyDescent="0.35">
      <c r="A296" s="251"/>
      <c r="B296" s="251"/>
      <c r="C296" s="251"/>
      <c r="D296" s="251"/>
      <c r="E296" s="251"/>
      <c r="F296" s="251"/>
      <c r="G296" s="251"/>
      <c r="H296" s="251"/>
      <c r="I296" s="251"/>
      <c r="J296" s="251"/>
      <c r="K296" s="251"/>
      <c r="L296" s="251"/>
      <c r="M296" s="253"/>
      <c r="N296" s="253"/>
      <c r="O296" s="253"/>
      <c r="P296" s="253"/>
      <c r="Q296" s="13"/>
      <c r="R296" s="2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</row>
    <row r="297" spans="1:31" ht="15.75" customHeight="1" x14ac:dyDescent="0.35">
      <c r="A297" s="251"/>
      <c r="B297" s="251"/>
      <c r="C297" s="251"/>
      <c r="D297" s="251"/>
      <c r="E297" s="251"/>
      <c r="F297" s="251"/>
      <c r="G297" s="251"/>
      <c r="H297" s="251"/>
      <c r="I297" s="251"/>
      <c r="J297" s="251"/>
      <c r="K297" s="251"/>
      <c r="L297" s="251"/>
      <c r="M297" s="253"/>
      <c r="N297" s="253"/>
      <c r="O297" s="253"/>
      <c r="P297" s="253"/>
      <c r="Q297" s="13"/>
      <c r="R297" s="2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1"/>
      <c r="AE297" s="251"/>
    </row>
    <row r="298" spans="1:31" ht="15.75" customHeight="1" x14ac:dyDescent="0.35">
      <c r="A298" s="251"/>
      <c r="B298" s="251"/>
      <c r="C298" s="251"/>
      <c r="D298" s="251"/>
      <c r="E298" s="251"/>
      <c r="F298" s="251"/>
      <c r="G298" s="251"/>
      <c r="H298" s="251"/>
      <c r="I298" s="251"/>
      <c r="J298" s="251"/>
      <c r="K298" s="251"/>
      <c r="L298" s="251"/>
      <c r="M298" s="253"/>
      <c r="N298" s="253"/>
      <c r="O298" s="253"/>
      <c r="P298" s="253"/>
      <c r="Q298" s="13"/>
      <c r="R298" s="2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1"/>
      <c r="AE298" s="251"/>
    </row>
    <row r="299" spans="1:31" ht="15.75" customHeight="1" x14ac:dyDescent="0.35">
      <c r="A299" s="251"/>
      <c r="B299" s="251"/>
      <c r="C299" s="251"/>
      <c r="D299" s="251"/>
      <c r="E299" s="251"/>
      <c r="F299" s="251"/>
      <c r="G299" s="251"/>
      <c r="H299" s="251"/>
      <c r="I299" s="251"/>
      <c r="J299" s="251"/>
      <c r="K299" s="251"/>
      <c r="L299" s="251"/>
      <c r="M299" s="253"/>
      <c r="N299" s="253"/>
      <c r="O299" s="253"/>
      <c r="P299" s="253"/>
      <c r="Q299" s="13"/>
      <c r="R299" s="2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1"/>
      <c r="AE299" s="251"/>
    </row>
    <row r="300" spans="1:31" ht="15.75" customHeight="1" x14ac:dyDescent="0.35">
      <c r="A300" s="251"/>
      <c r="B300" s="251"/>
      <c r="C300" s="251"/>
      <c r="D300" s="251"/>
      <c r="E300" s="251"/>
      <c r="F300" s="251"/>
      <c r="G300" s="251"/>
      <c r="H300" s="251"/>
      <c r="I300" s="251"/>
      <c r="J300" s="251"/>
      <c r="K300" s="251"/>
      <c r="L300" s="251"/>
      <c r="M300" s="253"/>
      <c r="N300" s="253"/>
      <c r="O300" s="253"/>
      <c r="P300" s="253"/>
      <c r="Q300" s="13"/>
      <c r="R300" s="2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1"/>
      <c r="AE300" s="251"/>
    </row>
    <row r="301" spans="1:31" ht="15.75" customHeight="1" x14ac:dyDescent="0.35">
      <c r="A301" s="251"/>
      <c r="B301" s="251"/>
      <c r="C301" s="251"/>
      <c r="D301" s="251"/>
      <c r="E301" s="251"/>
      <c r="F301" s="251"/>
      <c r="G301" s="251"/>
      <c r="H301" s="251"/>
      <c r="I301" s="251"/>
      <c r="J301" s="251"/>
      <c r="K301" s="251"/>
      <c r="L301" s="251"/>
      <c r="M301" s="253"/>
      <c r="N301" s="253"/>
      <c r="O301" s="253"/>
      <c r="P301" s="253"/>
      <c r="Q301" s="13"/>
      <c r="R301" s="2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1"/>
      <c r="AE301" s="251"/>
    </row>
    <row r="302" spans="1:31" ht="15.75" customHeight="1" x14ac:dyDescent="0.35">
      <c r="A302" s="251"/>
      <c r="B302" s="251"/>
      <c r="C302" s="251"/>
      <c r="D302" s="251"/>
      <c r="E302" s="251"/>
      <c r="F302" s="251"/>
      <c r="G302" s="251"/>
      <c r="H302" s="251"/>
      <c r="I302" s="251"/>
      <c r="J302" s="251"/>
      <c r="K302" s="251"/>
      <c r="L302" s="251"/>
      <c r="M302" s="253"/>
      <c r="N302" s="253"/>
      <c r="O302" s="253"/>
      <c r="P302" s="253"/>
      <c r="Q302" s="13"/>
      <c r="R302" s="2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1"/>
      <c r="AE302" s="251"/>
    </row>
    <row r="303" spans="1:31" ht="15.75" customHeight="1" x14ac:dyDescent="0.35">
      <c r="A303" s="251"/>
      <c r="B303" s="251"/>
      <c r="C303" s="251"/>
      <c r="D303" s="251"/>
      <c r="E303" s="251"/>
      <c r="F303" s="251"/>
      <c r="G303" s="251"/>
      <c r="H303" s="251"/>
      <c r="I303" s="251"/>
      <c r="J303" s="251"/>
      <c r="K303" s="251"/>
      <c r="L303" s="251"/>
      <c r="M303" s="253"/>
      <c r="N303" s="253"/>
      <c r="O303" s="253"/>
      <c r="P303" s="253"/>
      <c r="Q303" s="13"/>
      <c r="R303" s="2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1"/>
      <c r="AE303" s="251"/>
    </row>
    <row r="304" spans="1:31" ht="15.75" customHeight="1" x14ac:dyDescent="0.35">
      <c r="A304" s="251"/>
      <c r="B304" s="251"/>
      <c r="C304" s="251"/>
      <c r="D304" s="251"/>
      <c r="E304" s="251"/>
      <c r="F304" s="251"/>
      <c r="G304" s="251"/>
      <c r="H304" s="251"/>
      <c r="I304" s="251"/>
      <c r="J304" s="251"/>
      <c r="K304" s="251"/>
      <c r="L304" s="251"/>
      <c r="M304" s="253"/>
      <c r="N304" s="253"/>
      <c r="O304" s="253"/>
      <c r="P304" s="253"/>
      <c r="Q304" s="13"/>
      <c r="R304" s="2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</row>
    <row r="305" spans="1:31" ht="15.75" customHeight="1" x14ac:dyDescent="0.35">
      <c r="A305" s="251"/>
      <c r="B305" s="251"/>
      <c r="C305" s="251"/>
      <c r="D305" s="251"/>
      <c r="E305" s="251"/>
      <c r="F305" s="251"/>
      <c r="G305" s="251"/>
      <c r="H305" s="251"/>
      <c r="I305" s="251"/>
      <c r="J305" s="251"/>
      <c r="K305" s="251"/>
      <c r="L305" s="251"/>
      <c r="M305" s="253"/>
      <c r="N305" s="253"/>
      <c r="O305" s="253"/>
      <c r="P305" s="253"/>
      <c r="Q305" s="13"/>
      <c r="R305" s="2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1"/>
      <c r="AE305" s="251"/>
    </row>
    <row r="306" spans="1:31" ht="15.75" customHeight="1" x14ac:dyDescent="0.35">
      <c r="A306" s="251"/>
      <c r="B306" s="251"/>
      <c r="C306" s="251"/>
      <c r="D306" s="251"/>
      <c r="E306" s="251"/>
      <c r="F306" s="251"/>
      <c r="G306" s="251"/>
      <c r="H306" s="251"/>
      <c r="I306" s="251"/>
      <c r="J306" s="251"/>
      <c r="K306" s="251"/>
      <c r="L306" s="251"/>
      <c r="M306" s="253"/>
      <c r="N306" s="253"/>
      <c r="O306" s="253"/>
      <c r="P306" s="253"/>
      <c r="Q306" s="13"/>
      <c r="R306" s="2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1"/>
      <c r="AE306" s="251"/>
    </row>
    <row r="307" spans="1:31" ht="15.75" customHeight="1" x14ac:dyDescent="0.35">
      <c r="A307" s="251"/>
      <c r="B307" s="251"/>
      <c r="C307" s="251"/>
      <c r="D307" s="251"/>
      <c r="E307" s="251"/>
      <c r="F307" s="251"/>
      <c r="G307" s="251"/>
      <c r="H307" s="251"/>
      <c r="I307" s="251"/>
      <c r="J307" s="251"/>
      <c r="K307" s="251"/>
      <c r="L307" s="251"/>
      <c r="M307" s="253"/>
      <c r="N307" s="253"/>
      <c r="O307" s="253"/>
      <c r="P307" s="253"/>
      <c r="Q307" s="13"/>
      <c r="R307" s="2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1"/>
      <c r="AE307" s="251"/>
    </row>
    <row r="308" spans="1:31" ht="15.75" customHeight="1" x14ac:dyDescent="0.35">
      <c r="A308" s="251"/>
      <c r="B308" s="251"/>
      <c r="C308" s="251"/>
      <c r="D308" s="251"/>
      <c r="E308" s="251"/>
      <c r="F308" s="251"/>
      <c r="G308" s="251"/>
      <c r="H308" s="251"/>
      <c r="I308" s="251"/>
      <c r="J308" s="251"/>
      <c r="K308" s="251"/>
      <c r="L308" s="251"/>
      <c r="M308" s="253"/>
      <c r="N308" s="253"/>
      <c r="O308" s="253"/>
      <c r="P308" s="253"/>
      <c r="Q308" s="13"/>
      <c r="R308" s="2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1"/>
      <c r="AE308" s="251"/>
    </row>
    <row r="309" spans="1:31" ht="15.75" customHeight="1" x14ac:dyDescent="0.35">
      <c r="A309" s="251"/>
      <c r="B309" s="251"/>
      <c r="C309" s="251"/>
      <c r="D309" s="251"/>
      <c r="E309" s="251"/>
      <c r="F309" s="251"/>
      <c r="G309" s="251"/>
      <c r="H309" s="251"/>
      <c r="I309" s="251"/>
      <c r="J309" s="251"/>
      <c r="K309" s="251"/>
      <c r="L309" s="251"/>
      <c r="M309" s="253"/>
      <c r="N309" s="253"/>
      <c r="O309" s="253"/>
      <c r="P309" s="253"/>
      <c r="Q309" s="13"/>
      <c r="R309" s="2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1"/>
      <c r="AE309" s="251"/>
    </row>
    <row r="310" spans="1:31" ht="15.75" customHeight="1" x14ac:dyDescent="0.35">
      <c r="A310" s="251"/>
      <c r="B310" s="251"/>
      <c r="C310" s="251"/>
      <c r="D310" s="251"/>
      <c r="E310" s="251"/>
      <c r="F310" s="251"/>
      <c r="G310" s="251"/>
      <c r="H310" s="251"/>
      <c r="I310" s="251"/>
      <c r="J310" s="251"/>
      <c r="K310" s="251"/>
      <c r="L310" s="251"/>
      <c r="M310" s="253"/>
      <c r="N310" s="253"/>
      <c r="O310" s="253"/>
      <c r="P310" s="253"/>
      <c r="Q310" s="13"/>
      <c r="R310" s="2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1"/>
      <c r="AE310" s="251"/>
    </row>
    <row r="311" spans="1:31" ht="15.75" customHeight="1" x14ac:dyDescent="0.35">
      <c r="A311" s="251"/>
      <c r="B311" s="251"/>
      <c r="C311" s="251"/>
      <c r="D311" s="251"/>
      <c r="E311" s="251"/>
      <c r="F311" s="251"/>
      <c r="G311" s="251"/>
      <c r="H311" s="251"/>
      <c r="I311" s="251"/>
      <c r="J311" s="251"/>
      <c r="K311" s="251"/>
      <c r="L311" s="251"/>
      <c r="M311" s="253"/>
      <c r="N311" s="253"/>
      <c r="O311" s="253"/>
      <c r="P311" s="253"/>
      <c r="Q311" s="13"/>
      <c r="R311" s="2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1"/>
      <c r="AE311" s="251"/>
    </row>
    <row r="312" spans="1:31" ht="15.75" customHeight="1" x14ac:dyDescent="0.35">
      <c r="A312" s="251"/>
      <c r="B312" s="251"/>
      <c r="C312" s="251"/>
      <c r="D312" s="251"/>
      <c r="E312" s="251"/>
      <c r="F312" s="251"/>
      <c r="G312" s="251"/>
      <c r="H312" s="251"/>
      <c r="I312" s="251"/>
      <c r="J312" s="251"/>
      <c r="K312" s="251"/>
      <c r="L312" s="251"/>
      <c r="M312" s="253"/>
      <c r="N312" s="253"/>
      <c r="O312" s="253"/>
      <c r="P312" s="253"/>
      <c r="Q312" s="13"/>
      <c r="R312" s="2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1"/>
      <c r="AE312" s="251"/>
    </row>
    <row r="313" spans="1:31" ht="15.75" customHeight="1" x14ac:dyDescent="0.35">
      <c r="A313" s="251"/>
      <c r="B313" s="251"/>
      <c r="C313" s="251"/>
      <c r="D313" s="251"/>
      <c r="E313" s="251"/>
      <c r="F313" s="251"/>
      <c r="G313" s="251"/>
      <c r="H313" s="251"/>
      <c r="I313" s="251"/>
      <c r="J313" s="251"/>
      <c r="K313" s="251"/>
      <c r="L313" s="251"/>
      <c r="M313" s="253"/>
      <c r="N313" s="253"/>
      <c r="O313" s="253"/>
      <c r="P313" s="253"/>
      <c r="Q313" s="13"/>
      <c r="R313" s="2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1"/>
      <c r="AE313" s="251"/>
    </row>
    <row r="314" spans="1:31" ht="15.75" customHeight="1" x14ac:dyDescent="0.35">
      <c r="A314" s="251"/>
      <c r="B314" s="251"/>
      <c r="C314" s="251"/>
      <c r="D314" s="251"/>
      <c r="E314" s="251"/>
      <c r="F314" s="251"/>
      <c r="G314" s="251"/>
      <c r="H314" s="251"/>
      <c r="I314" s="251"/>
      <c r="J314" s="251"/>
      <c r="K314" s="251"/>
      <c r="L314" s="251"/>
      <c r="M314" s="253"/>
      <c r="N314" s="253"/>
      <c r="O314" s="253"/>
      <c r="P314" s="253"/>
      <c r="Q314" s="13"/>
      <c r="R314" s="2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1"/>
      <c r="AE314" s="251"/>
    </row>
    <row r="315" spans="1:31" ht="15.75" customHeight="1" x14ac:dyDescent="0.35">
      <c r="A315" s="251"/>
      <c r="B315" s="251"/>
      <c r="C315" s="251"/>
      <c r="D315" s="251"/>
      <c r="E315" s="251"/>
      <c r="F315" s="251"/>
      <c r="G315" s="251"/>
      <c r="H315" s="251"/>
      <c r="I315" s="251"/>
      <c r="J315" s="251"/>
      <c r="K315" s="251"/>
      <c r="L315" s="251"/>
      <c r="M315" s="253"/>
      <c r="N315" s="253"/>
      <c r="O315" s="253"/>
      <c r="P315" s="253"/>
      <c r="Q315" s="13"/>
      <c r="R315" s="2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1"/>
      <c r="AE315" s="251"/>
    </row>
    <row r="316" spans="1:31" ht="15.75" customHeight="1" x14ac:dyDescent="0.35">
      <c r="A316" s="251"/>
      <c r="B316" s="251"/>
      <c r="C316" s="251"/>
      <c r="D316" s="251"/>
      <c r="E316" s="251"/>
      <c r="F316" s="251"/>
      <c r="G316" s="251"/>
      <c r="H316" s="251"/>
      <c r="I316" s="251"/>
      <c r="J316" s="251"/>
      <c r="K316" s="251"/>
      <c r="L316" s="251"/>
      <c r="M316" s="253"/>
      <c r="N316" s="253"/>
      <c r="O316" s="253"/>
      <c r="P316" s="253"/>
      <c r="Q316" s="13"/>
      <c r="R316" s="2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</row>
    <row r="317" spans="1:31" ht="15.75" customHeight="1" x14ac:dyDescent="0.35">
      <c r="A317" s="251"/>
      <c r="B317" s="251"/>
      <c r="C317" s="251"/>
      <c r="D317" s="251"/>
      <c r="E317" s="251"/>
      <c r="F317" s="251"/>
      <c r="G317" s="251"/>
      <c r="H317" s="251"/>
      <c r="I317" s="251"/>
      <c r="J317" s="251"/>
      <c r="K317" s="251"/>
      <c r="L317" s="251"/>
      <c r="M317" s="253"/>
      <c r="N317" s="253"/>
      <c r="O317" s="253"/>
      <c r="P317" s="253"/>
      <c r="Q317" s="13"/>
      <c r="R317" s="2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1"/>
      <c r="AE317" s="251"/>
    </row>
    <row r="318" spans="1:31" ht="15.75" customHeight="1" x14ac:dyDescent="0.35">
      <c r="A318" s="251"/>
      <c r="B318" s="251"/>
      <c r="C318" s="251"/>
      <c r="D318" s="251"/>
      <c r="E318" s="251"/>
      <c r="F318" s="251"/>
      <c r="G318" s="251"/>
      <c r="H318" s="251"/>
      <c r="I318" s="251"/>
      <c r="J318" s="251"/>
      <c r="K318" s="251"/>
      <c r="L318" s="251"/>
      <c r="M318" s="253"/>
      <c r="N318" s="253"/>
      <c r="O318" s="253"/>
      <c r="P318" s="253"/>
      <c r="Q318" s="13"/>
      <c r="R318" s="2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51"/>
    </row>
    <row r="319" spans="1:31" ht="15.75" customHeight="1" x14ac:dyDescent="0.35">
      <c r="A319" s="251"/>
      <c r="B319" s="251"/>
      <c r="C319" s="251"/>
      <c r="D319" s="251"/>
      <c r="E319" s="251"/>
      <c r="F319" s="251"/>
      <c r="G319" s="251"/>
      <c r="H319" s="251"/>
      <c r="I319" s="251"/>
      <c r="J319" s="251"/>
      <c r="K319" s="251"/>
      <c r="L319" s="251"/>
      <c r="M319" s="253"/>
      <c r="N319" s="253"/>
      <c r="O319" s="253"/>
      <c r="P319" s="253"/>
      <c r="Q319" s="13"/>
      <c r="R319" s="2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</row>
    <row r="320" spans="1:31" ht="15.75" customHeight="1" x14ac:dyDescent="0.35">
      <c r="A320" s="251"/>
      <c r="B320" s="251"/>
      <c r="C320" s="251"/>
      <c r="D320" s="251"/>
      <c r="E320" s="251"/>
      <c r="F320" s="251"/>
      <c r="G320" s="251"/>
      <c r="H320" s="251"/>
      <c r="I320" s="251"/>
      <c r="J320" s="251"/>
      <c r="K320" s="251"/>
      <c r="L320" s="251"/>
      <c r="M320" s="253"/>
      <c r="N320" s="253"/>
      <c r="O320" s="253"/>
      <c r="P320" s="253"/>
      <c r="Q320" s="13"/>
      <c r="R320" s="2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</row>
    <row r="321" spans="1:31" ht="15.75" customHeight="1" x14ac:dyDescent="0.35">
      <c r="A321" s="251"/>
      <c r="B321" s="251"/>
      <c r="C321" s="251"/>
      <c r="D321" s="251"/>
      <c r="E321" s="251"/>
      <c r="F321" s="251"/>
      <c r="G321" s="251"/>
      <c r="H321" s="251"/>
      <c r="I321" s="251"/>
      <c r="J321" s="251"/>
      <c r="K321" s="251"/>
      <c r="L321" s="251"/>
      <c r="M321" s="253"/>
      <c r="N321" s="253"/>
      <c r="O321" s="253"/>
      <c r="P321" s="253"/>
      <c r="Q321" s="13"/>
      <c r="R321" s="2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</row>
    <row r="322" spans="1:31" ht="15.75" customHeight="1" x14ac:dyDescent="0.35">
      <c r="A322" s="251"/>
      <c r="B322" s="251"/>
      <c r="C322" s="251"/>
      <c r="D322" s="251"/>
      <c r="E322" s="251"/>
      <c r="F322" s="251"/>
      <c r="G322" s="251"/>
      <c r="H322" s="251"/>
      <c r="I322" s="251"/>
      <c r="J322" s="251"/>
      <c r="K322" s="251"/>
      <c r="L322" s="251"/>
      <c r="M322" s="253"/>
      <c r="N322" s="253"/>
      <c r="O322" s="253"/>
      <c r="P322" s="253"/>
      <c r="Q322" s="13"/>
      <c r="R322" s="2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1"/>
      <c r="AE322" s="251"/>
    </row>
    <row r="323" spans="1:31" ht="15.75" customHeight="1" x14ac:dyDescent="0.35">
      <c r="A323" s="251"/>
      <c r="B323" s="251"/>
      <c r="C323" s="251"/>
      <c r="D323" s="251"/>
      <c r="E323" s="251"/>
      <c r="F323" s="251"/>
      <c r="G323" s="251"/>
      <c r="H323" s="251"/>
      <c r="I323" s="251"/>
      <c r="J323" s="251"/>
      <c r="K323" s="251"/>
      <c r="L323" s="251"/>
      <c r="M323" s="253"/>
      <c r="N323" s="253"/>
      <c r="O323" s="253"/>
      <c r="P323" s="253"/>
      <c r="Q323" s="13"/>
      <c r="R323" s="2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  <c r="AD323" s="251"/>
      <c r="AE323" s="251"/>
    </row>
    <row r="324" spans="1:31" ht="15.75" customHeight="1" x14ac:dyDescent="0.35">
      <c r="A324" s="251"/>
      <c r="B324" s="251"/>
      <c r="C324" s="251"/>
      <c r="D324" s="251"/>
      <c r="E324" s="251"/>
      <c r="F324" s="251"/>
      <c r="G324" s="251"/>
      <c r="H324" s="251"/>
      <c r="I324" s="251"/>
      <c r="J324" s="251"/>
      <c r="K324" s="251"/>
      <c r="L324" s="251"/>
      <c r="M324" s="253"/>
      <c r="N324" s="253"/>
      <c r="O324" s="253"/>
      <c r="P324" s="253"/>
      <c r="Q324" s="13"/>
      <c r="R324" s="2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  <c r="AD324" s="251"/>
      <c r="AE324" s="251"/>
    </row>
    <row r="325" spans="1:31" ht="15.75" customHeight="1" x14ac:dyDescent="0.35">
      <c r="A325" s="251"/>
      <c r="B325" s="251"/>
      <c r="C325" s="251"/>
      <c r="D325" s="251"/>
      <c r="E325" s="251"/>
      <c r="F325" s="251"/>
      <c r="G325" s="251"/>
      <c r="H325" s="251"/>
      <c r="I325" s="251"/>
      <c r="J325" s="251"/>
      <c r="K325" s="251"/>
      <c r="L325" s="251"/>
      <c r="M325" s="253"/>
      <c r="N325" s="253"/>
      <c r="O325" s="253"/>
      <c r="P325" s="253"/>
      <c r="Q325" s="13"/>
      <c r="R325" s="2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  <c r="AD325" s="251"/>
      <c r="AE325" s="251"/>
    </row>
    <row r="326" spans="1:31" ht="15.75" customHeight="1" x14ac:dyDescent="0.35">
      <c r="A326" s="251"/>
      <c r="B326" s="251"/>
      <c r="C326" s="251"/>
      <c r="D326" s="251"/>
      <c r="E326" s="251"/>
      <c r="F326" s="251"/>
      <c r="G326" s="251"/>
      <c r="H326" s="251"/>
      <c r="I326" s="251"/>
      <c r="J326" s="251"/>
      <c r="K326" s="251"/>
      <c r="L326" s="251"/>
      <c r="M326" s="253"/>
      <c r="N326" s="253"/>
      <c r="O326" s="253"/>
      <c r="P326" s="253"/>
      <c r="Q326" s="13"/>
      <c r="R326" s="2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1"/>
      <c r="AE326" s="251"/>
    </row>
    <row r="327" spans="1:31" ht="15.75" customHeight="1" x14ac:dyDescent="0.35">
      <c r="A327" s="251"/>
      <c r="B327" s="251"/>
      <c r="C327" s="251"/>
      <c r="D327" s="251"/>
      <c r="E327" s="251"/>
      <c r="F327" s="251"/>
      <c r="G327" s="251"/>
      <c r="H327" s="251"/>
      <c r="I327" s="251"/>
      <c r="J327" s="251"/>
      <c r="K327" s="251"/>
      <c r="L327" s="251"/>
      <c r="M327" s="253"/>
      <c r="N327" s="253"/>
      <c r="O327" s="253"/>
      <c r="P327" s="253"/>
      <c r="Q327" s="13"/>
      <c r="R327" s="2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1"/>
      <c r="AE327" s="251"/>
    </row>
    <row r="328" spans="1:31" ht="15.75" customHeight="1" x14ac:dyDescent="0.35">
      <c r="A328" s="251"/>
      <c r="B328" s="251"/>
      <c r="C328" s="251"/>
      <c r="D328" s="251"/>
      <c r="E328" s="251"/>
      <c r="F328" s="251"/>
      <c r="G328" s="251"/>
      <c r="H328" s="251"/>
      <c r="I328" s="251"/>
      <c r="J328" s="251"/>
      <c r="K328" s="251"/>
      <c r="L328" s="251"/>
      <c r="M328" s="253"/>
      <c r="N328" s="253"/>
      <c r="O328" s="253"/>
      <c r="P328" s="253"/>
      <c r="Q328" s="13"/>
      <c r="R328" s="2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  <c r="AD328" s="251"/>
      <c r="AE328" s="251"/>
    </row>
    <row r="329" spans="1:31" ht="15.75" customHeight="1" x14ac:dyDescent="0.35">
      <c r="A329" s="251"/>
      <c r="B329" s="251"/>
      <c r="C329" s="251"/>
      <c r="D329" s="251"/>
      <c r="E329" s="251"/>
      <c r="F329" s="251"/>
      <c r="G329" s="251"/>
      <c r="H329" s="251"/>
      <c r="I329" s="251"/>
      <c r="J329" s="251"/>
      <c r="K329" s="251"/>
      <c r="L329" s="251"/>
      <c r="M329" s="253"/>
      <c r="N329" s="253"/>
      <c r="O329" s="253"/>
      <c r="P329" s="253"/>
      <c r="Q329" s="13"/>
      <c r="R329" s="2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1"/>
      <c r="AE329" s="251"/>
    </row>
    <row r="330" spans="1:31" ht="15.75" customHeight="1" x14ac:dyDescent="0.35">
      <c r="A330" s="251"/>
      <c r="B330" s="251"/>
      <c r="C330" s="251"/>
      <c r="D330" s="251"/>
      <c r="E330" s="251"/>
      <c r="F330" s="251"/>
      <c r="G330" s="251"/>
      <c r="H330" s="251"/>
      <c r="I330" s="251"/>
      <c r="J330" s="251"/>
      <c r="K330" s="251"/>
      <c r="L330" s="251"/>
      <c r="M330" s="253"/>
      <c r="N330" s="253"/>
      <c r="O330" s="253"/>
      <c r="P330" s="253"/>
      <c r="Q330" s="13"/>
      <c r="R330" s="2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1"/>
      <c r="AE330" s="251"/>
    </row>
    <row r="331" spans="1:31" ht="15.75" customHeight="1" x14ac:dyDescent="0.35">
      <c r="A331" s="251"/>
      <c r="B331" s="251"/>
      <c r="C331" s="251"/>
      <c r="D331" s="251"/>
      <c r="E331" s="251"/>
      <c r="F331" s="251"/>
      <c r="G331" s="251"/>
      <c r="H331" s="251"/>
      <c r="I331" s="251"/>
      <c r="J331" s="251"/>
      <c r="K331" s="251"/>
      <c r="L331" s="251"/>
      <c r="M331" s="253"/>
      <c r="N331" s="253"/>
      <c r="O331" s="253"/>
      <c r="P331" s="253"/>
      <c r="Q331" s="13"/>
      <c r="R331" s="2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1"/>
      <c r="AE331" s="251"/>
    </row>
    <row r="332" spans="1:31" ht="15.75" customHeight="1" x14ac:dyDescent="0.35">
      <c r="A332" s="251"/>
      <c r="B332" s="251"/>
      <c r="C332" s="251"/>
      <c r="D332" s="251"/>
      <c r="E332" s="251"/>
      <c r="F332" s="251"/>
      <c r="G332" s="251"/>
      <c r="H332" s="251"/>
      <c r="I332" s="251"/>
      <c r="J332" s="251"/>
      <c r="K332" s="251"/>
      <c r="L332" s="251"/>
      <c r="M332" s="253"/>
      <c r="N332" s="253"/>
      <c r="O332" s="253"/>
      <c r="P332" s="253"/>
      <c r="Q332" s="13"/>
      <c r="R332" s="2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1"/>
      <c r="AE332" s="251"/>
    </row>
    <row r="333" spans="1:31" ht="15.75" customHeight="1" x14ac:dyDescent="0.35">
      <c r="A333" s="251"/>
      <c r="B333" s="251"/>
      <c r="C333" s="251"/>
      <c r="D333" s="251"/>
      <c r="E333" s="251"/>
      <c r="F333" s="251"/>
      <c r="G333" s="251"/>
      <c r="H333" s="251"/>
      <c r="I333" s="251"/>
      <c r="J333" s="251"/>
      <c r="K333" s="251"/>
      <c r="L333" s="251"/>
      <c r="M333" s="253"/>
      <c r="N333" s="253"/>
      <c r="O333" s="253"/>
      <c r="P333" s="253"/>
      <c r="Q333" s="13"/>
      <c r="R333" s="2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1"/>
      <c r="AE333" s="251"/>
    </row>
    <row r="334" spans="1:31" ht="15.75" customHeight="1" x14ac:dyDescent="0.35">
      <c r="A334" s="251"/>
      <c r="B334" s="251"/>
      <c r="C334" s="251"/>
      <c r="D334" s="251"/>
      <c r="E334" s="251"/>
      <c r="F334" s="251"/>
      <c r="G334" s="251"/>
      <c r="H334" s="251"/>
      <c r="I334" s="251"/>
      <c r="J334" s="251"/>
      <c r="K334" s="251"/>
      <c r="L334" s="251"/>
      <c r="M334" s="253"/>
      <c r="N334" s="253"/>
      <c r="O334" s="253"/>
      <c r="P334" s="253"/>
      <c r="Q334" s="13"/>
      <c r="R334" s="2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1"/>
      <c r="AE334" s="251"/>
    </row>
    <row r="335" spans="1:31" ht="15.75" customHeight="1" x14ac:dyDescent="0.35">
      <c r="A335" s="251"/>
      <c r="B335" s="251"/>
      <c r="C335" s="251"/>
      <c r="D335" s="251"/>
      <c r="E335" s="251"/>
      <c r="F335" s="251"/>
      <c r="G335" s="251"/>
      <c r="H335" s="251"/>
      <c r="I335" s="251"/>
      <c r="J335" s="251"/>
      <c r="K335" s="251"/>
      <c r="L335" s="251"/>
      <c r="M335" s="253"/>
      <c r="N335" s="253"/>
      <c r="O335" s="253"/>
      <c r="P335" s="253"/>
      <c r="Q335" s="13"/>
      <c r="R335" s="2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1"/>
      <c r="AE335" s="251"/>
    </row>
    <row r="336" spans="1:31" ht="15.75" customHeight="1" x14ac:dyDescent="0.35">
      <c r="A336" s="251"/>
      <c r="B336" s="251"/>
      <c r="C336" s="251"/>
      <c r="D336" s="251"/>
      <c r="E336" s="251"/>
      <c r="F336" s="251"/>
      <c r="G336" s="251"/>
      <c r="H336" s="251"/>
      <c r="I336" s="251"/>
      <c r="J336" s="251"/>
      <c r="K336" s="251"/>
      <c r="L336" s="251"/>
      <c r="M336" s="253"/>
      <c r="N336" s="253"/>
      <c r="O336" s="253"/>
      <c r="P336" s="253"/>
      <c r="Q336" s="13"/>
      <c r="R336" s="2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  <c r="AD336" s="251"/>
      <c r="AE336" s="251"/>
    </row>
    <row r="337" spans="1:31" ht="15.75" customHeight="1" x14ac:dyDescent="0.35">
      <c r="A337" s="251"/>
      <c r="B337" s="251"/>
      <c r="C337" s="251"/>
      <c r="D337" s="251"/>
      <c r="E337" s="251"/>
      <c r="F337" s="251"/>
      <c r="G337" s="251"/>
      <c r="H337" s="251"/>
      <c r="I337" s="251"/>
      <c r="J337" s="251"/>
      <c r="K337" s="251"/>
      <c r="L337" s="251"/>
      <c r="M337" s="253"/>
      <c r="N337" s="253"/>
      <c r="O337" s="253"/>
      <c r="P337" s="253"/>
      <c r="Q337" s="13"/>
      <c r="R337" s="2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  <c r="AD337" s="251"/>
      <c r="AE337" s="251"/>
    </row>
    <row r="338" spans="1:31" ht="15.75" customHeight="1" x14ac:dyDescent="0.35">
      <c r="A338" s="251"/>
      <c r="B338" s="251"/>
      <c r="C338" s="251"/>
      <c r="D338" s="251"/>
      <c r="E338" s="251"/>
      <c r="F338" s="251"/>
      <c r="G338" s="251"/>
      <c r="H338" s="251"/>
      <c r="I338" s="251"/>
      <c r="J338" s="251"/>
      <c r="K338" s="251"/>
      <c r="L338" s="251"/>
      <c r="M338" s="253"/>
      <c r="N338" s="253"/>
      <c r="O338" s="253"/>
      <c r="P338" s="253"/>
      <c r="Q338" s="13"/>
      <c r="R338" s="2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1"/>
      <c r="AE338" s="251"/>
    </row>
    <row r="339" spans="1:31" ht="15.75" customHeight="1" x14ac:dyDescent="0.35">
      <c r="A339" s="251"/>
      <c r="B339" s="251"/>
      <c r="C339" s="251"/>
      <c r="D339" s="251"/>
      <c r="E339" s="251"/>
      <c r="F339" s="251"/>
      <c r="G339" s="251"/>
      <c r="H339" s="251"/>
      <c r="I339" s="251"/>
      <c r="J339" s="251"/>
      <c r="K339" s="251"/>
      <c r="L339" s="251"/>
      <c r="M339" s="253"/>
      <c r="N339" s="253"/>
      <c r="O339" s="253"/>
      <c r="P339" s="253"/>
      <c r="Q339" s="13"/>
      <c r="R339" s="2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1"/>
      <c r="AE339" s="251"/>
    </row>
    <row r="340" spans="1:31" ht="15.75" customHeight="1" x14ac:dyDescent="0.35">
      <c r="A340" s="251"/>
      <c r="B340" s="251"/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3"/>
      <c r="N340" s="253"/>
      <c r="O340" s="253"/>
      <c r="P340" s="253"/>
      <c r="Q340" s="13"/>
      <c r="R340" s="2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1"/>
      <c r="AE340" s="251"/>
    </row>
    <row r="341" spans="1:31" ht="15.75" customHeight="1" x14ac:dyDescent="0.35">
      <c r="A341" s="251"/>
      <c r="B341" s="251"/>
      <c r="C341" s="251"/>
      <c r="D341" s="251"/>
      <c r="E341" s="251"/>
      <c r="F341" s="251"/>
      <c r="G341" s="251"/>
      <c r="H341" s="251"/>
      <c r="I341" s="251"/>
      <c r="J341" s="251"/>
      <c r="K341" s="251"/>
      <c r="L341" s="251"/>
      <c r="M341" s="253"/>
      <c r="N341" s="253"/>
      <c r="O341" s="253"/>
      <c r="P341" s="253"/>
      <c r="Q341" s="13"/>
      <c r="R341" s="2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1"/>
      <c r="AE341" s="251"/>
    </row>
    <row r="342" spans="1:31" ht="15.75" customHeight="1" x14ac:dyDescent="0.35">
      <c r="A342" s="251"/>
      <c r="B342" s="251"/>
      <c r="C342" s="251"/>
      <c r="D342" s="251"/>
      <c r="E342" s="251"/>
      <c r="F342" s="251"/>
      <c r="G342" s="251"/>
      <c r="H342" s="251"/>
      <c r="I342" s="251"/>
      <c r="J342" s="251"/>
      <c r="K342" s="251"/>
      <c r="L342" s="251"/>
      <c r="M342" s="253"/>
      <c r="N342" s="253"/>
      <c r="O342" s="253"/>
      <c r="P342" s="253"/>
      <c r="Q342" s="13"/>
      <c r="R342" s="2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1"/>
      <c r="AE342" s="251"/>
    </row>
    <row r="343" spans="1:31" ht="15.75" customHeight="1" x14ac:dyDescent="0.35">
      <c r="A343" s="251"/>
      <c r="B343" s="251"/>
      <c r="C343" s="251"/>
      <c r="D343" s="251"/>
      <c r="E343" s="251"/>
      <c r="F343" s="251"/>
      <c r="G343" s="251"/>
      <c r="H343" s="251"/>
      <c r="I343" s="251"/>
      <c r="J343" s="251"/>
      <c r="K343" s="251"/>
      <c r="L343" s="251"/>
      <c r="M343" s="253"/>
      <c r="N343" s="253"/>
      <c r="O343" s="253"/>
      <c r="P343" s="253"/>
      <c r="Q343" s="13"/>
      <c r="R343" s="2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1"/>
      <c r="AE343" s="251"/>
    </row>
    <row r="344" spans="1:31" ht="15.75" customHeight="1" x14ac:dyDescent="0.35">
      <c r="A344" s="251"/>
      <c r="B344" s="251"/>
      <c r="C344" s="251"/>
      <c r="D344" s="251"/>
      <c r="E344" s="251"/>
      <c r="F344" s="251"/>
      <c r="G344" s="251"/>
      <c r="H344" s="251"/>
      <c r="I344" s="251"/>
      <c r="J344" s="251"/>
      <c r="K344" s="251"/>
      <c r="L344" s="251"/>
      <c r="M344" s="253"/>
      <c r="N344" s="253"/>
      <c r="O344" s="253"/>
      <c r="P344" s="253"/>
      <c r="Q344" s="13"/>
      <c r="R344" s="2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  <c r="AD344" s="251"/>
      <c r="AE344" s="251"/>
    </row>
    <row r="345" spans="1:31" ht="15.75" customHeight="1" x14ac:dyDescent="0.35">
      <c r="A345" s="251"/>
      <c r="B345" s="251"/>
      <c r="C345" s="251"/>
      <c r="D345" s="251"/>
      <c r="E345" s="251"/>
      <c r="F345" s="251"/>
      <c r="G345" s="251"/>
      <c r="H345" s="251"/>
      <c r="I345" s="251"/>
      <c r="J345" s="251"/>
      <c r="K345" s="251"/>
      <c r="L345" s="251"/>
      <c r="M345" s="253"/>
      <c r="N345" s="253"/>
      <c r="O345" s="253"/>
      <c r="P345" s="253"/>
      <c r="Q345" s="13"/>
      <c r="R345" s="2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1"/>
      <c r="AE345" s="251"/>
    </row>
    <row r="346" spans="1:31" ht="15.75" customHeight="1" x14ac:dyDescent="0.35">
      <c r="A346" s="251"/>
      <c r="B346" s="251"/>
      <c r="C346" s="251"/>
      <c r="D346" s="251"/>
      <c r="E346" s="251"/>
      <c r="F346" s="251"/>
      <c r="G346" s="251"/>
      <c r="H346" s="251"/>
      <c r="I346" s="251"/>
      <c r="J346" s="251"/>
      <c r="K346" s="251"/>
      <c r="L346" s="251"/>
      <c r="M346" s="253"/>
      <c r="N346" s="253"/>
      <c r="O346" s="253"/>
      <c r="P346" s="253"/>
      <c r="Q346" s="13"/>
      <c r="R346" s="2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1"/>
      <c r="AE346" s="251"/>
    </row>
    <row r="347" spans="1:31" ht="15.75" customHeight="1" x14ac:dyDescent="0.35">
      <c r="A347" s="251"/>
      <c r="B347" s="251"/>
      <c r="C347" s="251"/>
      <c r="D347" s="251"/>
      <c r="E347" s="251"/>
      <c r="F347" s="251"/>
      <c r="G347" s="251"/>
      <c r="H347" s="251"/>
      <c r="I347" s="251"/>
      <c r="J347" s="251"/>
      <c r="K347" s="251"/>
      <c r="L347" s="251"/>
      <c r="M347" s="253"/>
      <c r="N347" s="253"/>
      <c r="O347" s="253"/>
      <c r="P347" s="253"/>
      <c r="Q347" s="13"/>
      <c r="R347" s="2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1"/>
      <c r="AE347" s="251"/>
    </row>
    <row r="348" spans="1:31" ht="15.75" customHeight="1" x14ac:dyDescent="0.35">
      <c r="A348" s="251"/>
      <c r="B348" s="251"/>
      <c r="C348" s="251"/>
      <c r="D348" s="251"/>
      <c r="E348" s="251"/>
      <c r="F348" s="251"/>
      <c r="G348" s="251"/>
      <c r="H348" s="251"/>
      <c r="I348" s="251"/>
      <c r="J348" s="251"/>
      <c r="K348" s="251"/>
      <c r="L348" s="251"/>
      <c r="M348" s="253"/>
      <c r="N348" s="253"/>
      <c r="O348" s="253"/>
      <c r="P348" s="253"/>
      <c r="Q348" s="13"/>
      <c r="R348" s="2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1"/>
      <c r="AE348" s="251"/>
    </row>
    <row r="349" spans="1:31" ht="15.75" customHeight="1" x14ac:dyDescent="0.35">
      <c r="A349" s="251"/>
      <c r="B349" s="251"/>
      <c r="C349" s="251"/>
      <c r="D349" s="251"/>
      <c r="E349" s="251"/>
      <c r="F349" s="251"/>
      <c r="G349" s="251"/>
      <c r="H349" s="251"/>
      <c r="I349" s="251"/>
      <c r="J349" s="251"/>
      <c r="K349" s="251"/>
      <c r="L349" s="251"/>
      <c r="M349" s="253"/>
      <c r="N349" s="253"/>
      <c r="O349" s="253"/>
      <c r="P349" s="253"/>
      <c r="Q349" s="13"/>
      <c r="R349" s="2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1"/>
      <c r="AE349" s="251"/>
    </row>
    <row r="350" spans="1:31" ht="15.75" customHeight="1" x14ac:dyDescent="0.35">
      <c r="A350" s="251"/>
      <c r="B350" s="251"/>
      <c r="C350" s="251"/>
      <c r="D350" s="251"/>
      <c r="E350" s="251"/>
      <c r="F350" s="251"/>
      <c r="G350" s="251"/>
      <c r="H350" s="251"/>
      <c r="I350" s="251"/>
      <c r="J350" s="251"/>
      <c r="K350" s="251"/>
      <c r="L350" s="251"/>
      <c r="M350" s="253"/>
      <c r="N350" s="253"/>
      <c r="O350" s="253"/>
      <c r="P350" s="253"/>
      <c r="Q350" s="13"/>
      <c r="R350" s="2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  <c r="AD350" s="251"/>
      <c r="AE350" s="251"/>
    </row>
    <row r="351" spans="1:31" ht="15.75" customHeight="1" x14ac:dyDescent="0.35">
      <c r="A351" s="251"/>
      <c r="B351" s="251"/>
      <c r="C351" s="251"/>
      <c r="D351" s="251"/>
      <c r="E351" s="251"/>
      <c r="F351" s="251"/>
      <c r="G351" s="251"/>
      <c r="H351" s="251"/>
      <c r="I351" s="251"/>
      <c r="J351" s="251"/>
      <c r="K351" s="251"/>
      <c r="L351" s="251"/>
      <c r="M351" s="253"/>
      <c r="N351" s="253"/>
      <c r="O351" s="253"/>
      <c r="P351" s="253"/>
      <c r="Q351" s="13"/>
      <c r="R351" s="2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  <c r="AD351" s="251"/>
      <c r="AE351" s="251"/>
    </row>
    <row r="352" spans="1:31" ht="15.75" customHeight="1" x14ac:dyDescent="0.35">
      <c r="A352" s="251"/>
      <c r="B352" s="251"/>
      <c r="C352" s="251"/>
      <c r="D352" s="251"/>
      <c r="E352" s="251"/>
      <c r="F352" s="251"/>
      <c r="G352" s="251"/>
      <c r="H352" s="251"/>
      <c r="I352" s="251"/>
      <c r="J352" s="251"/>
      <c r="K352" s="251"/>
      <c r="L352" s="251"/>
      <c r="M352" s="253"/>
      <c r="N352" s="253"/>
      <c r="O352" s="253"/>
      <c r="P352" s="253"/>
      <c r="Q352" s="13"/>
      <c r="R352" s="2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1"/>
      <c r="AE352" s="251"/>
    </row>
    <row r="353" spans="1:31" ht="15.75" customHeight="1" x14ac:dyDescent="0.35">
      <c r="A353" s="251"/>
      <c r="B353" s="251"/>
      <c r="C353" s="251"/>
      <c r="D353" s="251"/>
      <c r="E353" s="251"/>
      <c r="F353" s="251"/>
      <c r="G353" s="251"/>
      <c r="H353" s="251"/>
      <c r="I353" s="251"/>
      <c r="J353" s="251"/>
      <c r="K353" s="251"/>
      <c r="L353" s="251"/>
      <c r="M353" s="253"/>
      <c r="N353" s="253"/>
      <c r="O353" s="253"/>
      <c r="P353" s="253"/>
      <c r="Q353" s="13"/>
      <c r="R353" s="2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1"/>
      <c r="AE353" s="251"/>
    </row>
    <row r="354" spans="1:31" ht="15.75" customHeight="1" x14ac:dyDescent="0.35">
      <c r="A354" s="251"/>
      <c r="B354" s="251"/>
      <c r="C354" s="251"/>
      <c r="D354" s="251"/>
      <c r="E354" s="251"/>
      <c r="F354" s="251"/>
      <c r="G354" s="251"/>
      <c r="H354" s="251"/>
      <c r="I354" s="251"/>
      <c r="J354" s="251"/>
      <c r="K354" s="251"/>
      <c r="L354" s="251"/>
      <c r="M354" s="253"/>
      <c r="N354" s="253"/>
      <c r="O354" s="253"/>
      <c r="P354" s="253"/>
      <c r="Q354" s="13"/>
      <c r="R354" s="2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1"/>
      <c r="AE354" s="251"/>
    </row>
    <row r="355" spans="1:31" ht="15.75" customHeight="1" x14ac:dyDescent="0.35">
      <c r="A355" s="251"/>
      <c r="B355" s="251"/>
      <c r="C355" s="251"/>
      <c r="D355" s="251"/>
      <c r="E355" s="251"/>
      <c r="F355" s="251"/>
      <c r="G355" s="251"/>
      <c r="H355" s="251"/>
      <c r="I355" s="251"/>
      <c r="J355" s="251"/>
      <c r="K355" s="251"/>
      <c r="L355" s="251"/>
      <c r="M355" s="253"/>
      <c r="N355" s="253"/>
      <c r="O355" s="253"/>
      <c r="P355" s="253"/>
      <c r="Q355" s="13"/>
      <c r="R355" s="2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1"/>
      <c r="AE355" s="251"/>
    </row>
    <row r="356" spans="1:31" ht="15.75" customHeight="1" x14ac:dyDescent="0.35">
      <c r="A356" s="251"/>
      <c r="B356" s="251"/>
      <c r="C356" s="251"/>
      <c r="D356" s="251"/>
      <c r="E356" s="251"/>
      <c r="F356" s="251"/>
      <c r="G356" s="251"/>
      <c r="H356" s="251"/>
      <c r="I356" s="251"/>
      <c r="J356" s="251"/>
      <c r="K356" s="251"/>
      <c r="L356" s="251"/>
      <c r="M356" s="253"/>
      <c r="N356" s="253"/>
      <c r="O356" s="253"/>
      <c r="P356" s="253"/>
      <c r="Q356" s="13"/>
      <c r="R356" s="2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  <c r="AD356" s="251"/>
      <c r="AE356" s="251"/>
    </row>
    <row r="357" spans="1:31" ht="15.75" customHeight="1" x14ac:dyDescent="0.35">
      <c r="A357" s="251"/>
      <c r="B357" s="251"/>
      <c r="C357" s="251"/>
      <c r="D357" s="251"/>
      <c r="E357" s="251"/>
      <c r="F357" s="251"/>
      <c r="G357" s="251"/>
      <c r="H357" s="251"/>
      <c r="I357" s="251"/>
      <c r="J357" s="251"/>
      <c r="K357" s="251"/>
      <c r="L357" s="251"/>
      <c r="M357" s="253"/>
      <c r="N357" s="253"/>
      <c r="O357" s="253"/>
      <c r="P357" s="253"/>
      <c r="Q357" s="13"/>
      <c r="R357" s="2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1"/>
      <c r="AE357" s="251"/>
    </row>
    <row r="358" spans="1:31" ht="15.75" customHeight="1" x14ac:dyDescent="0.35">
      <c r="A358" s="251"/>
      <c r="B358" s="251"/>
      <c r="C358" s="251"/>
      <c r="D358" s="251"/>
      <c r="E358" s="251"/>
      <c r="F358" s="251"/>
      <c r="G358" s="251"/>
      <c r="H358" s="251"/>
      <c r="I358" s="251"/>
      <c r="J358" s="251"/>
      <c r="K358" s="251"/>
      <c r="L358" s="251"/>
      <c r="M358" s="253"/>
      <c r="N358" s="253"/>
      <c r="O358" s="253"/>
      <c r="P358" s="253"/>
      <c r="Q358" s="13"/>
      <c r="R358" s="2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1"/>
      <c r="AE358" s="251"/>
    </row>
    <row r="359" spans="1:31" ht="15.75" customHeight="1" x14ac:dyDescent="0.35">
      <c r="A359" s="251"/>
      <c r="B359" s="251"/>
      <c r="C359" s="251"/>
      <c r="D359" s="251"/>
      <c r="E359" s="251"/>
      <c r="F359" s="251"/>
      <c r="G359" s="251"/>
      <c r="H359" s="251"/>
      <c r="I359" s="251"/>
      <c r="J359" s="251"/>
      <c r="K359" s="251"/>
      <c r="L359" s="251"/>
      <c r="M359" s="253"/>
      <c r="N359" s="253"/>
      <c r="O359" s="253"/>
      <c r="P359" s="253"/>
      <c r="Q359" s="13"/>
      <c r="R359" s="2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  <c r="AD359" s="251"/>
      <c r="AE359" s="251"/>
    </row>
    <row r="360" spans="1:31" ht="15.75" customHeight="1" x14ac:dyDescent="0.35">
      <c r="A360" s="251"/>
      <c r="B360" s="251"/>
      <c r="C360" s="251"/>
      <c r="D360" s="251"/>
      <c r="E360" s="251"/>
      <c r="F360" s="251"/>
      <c r="G360" s="251"/>
      <c r="H360" s="251"/>
      <c r="I360" s="251"/>
      <c r="J360" s="251"/>
      <c r="K360" s="251"/>
      <c r="L360" s="251"/>
      <c r="M360" s="253"/>
      <c r="N360" s="253"/>
      <c r="O360" s="253"/>
      <c r="P360" s="253"/>
      <c r="Q360" s="13"/>
      <c r="R360" s="2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  <c r="AD360" s="251"/>
      <c r="AE360" s="251"/>
    </row>
    <row r="361" spans="1:31" ht="15.75" customHeight="1" x14ac:dyDescent="0.35">
      <c r="A361" s="251"/>
      <c r="B361" s="251"/>
      <c r="C361" s="251"/>
      <c r="D361" s="251"/>
      <c r="E361" s="251"/>
      <c r="F361" s="251"/>
      <c r="G361" s="251"/>
      <c r="H361" s="251"/>
      <c r="I361" s="251"/>
      <c r="J361" s="251"/>
      <c r="K361" s="251"/>
      <c r="L361" s="251"/>
      <c r="M361" s="253"/>
      <c r="N361" s="253"/>
      <c r="O361" s="253"/>
      <c r="P361" s="253"/>
      <c r="Q361" s="13"/>
      <c r="R361" s="2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1"/>
      <c r="AE361" s="251"/>
    </row>
    <row r="362" spans="1:31" ht="15.75" customHeight="1" x14ac:dyDescent="0.35">
      <c r="A362" s="251"/>
      <c r="B362" s="251"/>
      <c r="C362" s="251"/>
      <c r="D362" s="251"/>
      <c r="E362" s="251"/>
      <c r="F362" s="251"/>
      <c r="G362" s="251"/>
      <c r="H362" s="251"/>
      <c r="I362" s="251"/>
      <c r="J362" s="251"/>
      <c r="K362" s="251"/>
      <c r="L362" s="251"/>
      <c r="M362" s="253"/>
      <c r="N362" s="253"/>
      <c r="O362" s="253"/>
      <c r="P362" s="253"/>
      <c r="Q362" s="13"/>
      <c r="R362" s="2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1"/>
      <c r="AE362" s="251"/>
    </row>
    <row r="363" spans="1:31" ht="15.75" customHeight="1" x14ac:dyDescent="0.35">
      <c r="A363" s="251"/>
      <c r="B363" s="251"/>
      <c r="C363" s="251"/>
      <c r="D363" s="251"/>
      <c r="E363" s="251"/>
      <c r="F363" s="251"/>
      <c r="G363" s="251"/>
      <c r="H363" s="251"/>
      <c r="I363" s="251"/>
      <c r="J363" s="251"/>
      <c r="K363" s="251"/>
      <c r="L363" s="251"/>
      <c r="M363" s="253"/>
      <c r="N363" s="253"/>
      <c r="O363" s="253"/>
      <c r="P363" s="253"/>
      <c r="Q363" s="13"/>
      <c r="R363" s="2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1"/>
      <c r="AE363" s="251"/>
    </row>
    <row r="364" spans="1:31" ht="15.75" customHeight="1" x14ac:dyDescent="0.35">
      <c r="A364" s="251"/>
      <c r="B364" s="251"/>
      <c r="C364" s="251"/>
      <c r="D364" s="251"/>
      <c r="E364" s="251"/>
      <c r="F364" s="251"/>
      <c r="G364" s="251"/>
      <c r="H364" s="251"/>
      <c r="I364" s="251"/>
      <c r="J364" s="251"/>
      <c r="K364" s="251"/>
      <c r="L364" s="251"/>
      <c r="M364" s="253"/>
      <c r="N364" s="253"/>
      <c r="O364" s="253"/>
      <c r="P364" s="253"/>
      <c r="Q364" s="13"/>
      <c r="R364" s="2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1"/>
      <c r="AE364" s="251"/>
    </row>
    <row r="365" spans="1:31" ht="15.75" customHeight="1" x14ac:dyDescent="0.35">
      <c r="A365" s="251"/>
      <c r="B365" s="251"/>
      <c r="C365" s="251"/>
      <c r="D365" s="251"/>
      <c r="E365" s="251"/>
      <c r="F365" s="251"/>
      <c r="G365" s="251"/>
      <c r="H365" s="251"/>
      <c r="I365" s="251"/>
      <c r="J365" s="251"/>
      <c r="K365" s="251"/>
      <c r="L365" s="251"/>
      <c r="M365" s="253"/>
      <c r="N365" s="253"/>
      <c r="O365" s="253"/>
      <c r="P365" s="253"/>
      <c r="Q365" s="13"/>
      <c r="R365" s="2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1"/>
      <c r="AE365" s="251"/>
    </row>
    <row r="366" spans="1:31" ht="15.75" customHeight="1" x14ac:dyDescent="0.35">
      <c r="A366" s="251"/>
      <c r="B366" s="251"/>
      <c r="C366" s="251"/>
      <c r="D366" s="251"/>
      <c r="E366" s="251"/>
      <c r="F366" s="251"/>
      <c r="G366" s="251"/>
      <c r="H366" s="251"/>
      <c r="I366" s="251"/>
      <c r="J366" s="251"/>
      <c r="K366" s="251"/>
      <c r="L366" s="251"/>
      <c r="M366" s="253"/>
      <c r="N366" s="253"/>
      <c r="O366" s="253"/>
      <c r="P366" s="253"/>
      <c r="Q366" s="13"/>
      <c r="R366" s="2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1"/>
      <c r="AE366" s="251"/>
    </row>
    <row r="367" spans="1:31" ht="15.75" customHeight="1" x14ac:dyDescent="0.35">
      <c r="A367" s="251"/>
      <c r="B367" s="251"/>
      <c r="C367" s="251"/>
      <c r="D367" s="251"/>
      <c r="E367" s="251"/>
      <c r="F367" s="251"/>
      <c r="G367" s="251"/>
      <c r="H367" s="251"/>
      <c r="I367" s="251"/>
      <c r="J367" s="251"/>
      <c r="K367" s="251"/>
      <c r="L367" s="251"/>
      <c r="M367" s="253"/>
      <c r="N367" s="253"/>
      <c r="O367" s="253"/>
      <c r="P367" s="253"/>
      <c r="Q367" s="13"/>
      <c r="R367" s="2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1"/>
      <c r="AE367" s="251"/>
    </row>
    <row r="368" spans="1:31" ht="15.75" customHeight="1" x14ac:dyDescent="0.35">
      <c r="A368" s="251"/>
      <c r="B368" s="251"/>
      <c r="C368" s="251"/>
      <c r="D368" s="251"/>
      <c r="E368" s="251"/>
      <c r="F368" s="251"/>
      <c r="G368" s="251"/>
      <c r="H368" s="251"/>
      <c r="I368" s="251"/>
      <c r="J368" s="251"/>
      <c r="K368" s="251"/>
      <c r="L368" s="251"/>
      <c r="M368" s="253"/>
      <c r="N368" s="253"/>
      <c r="O368" s="253"/>
      <c r="P368" s="253"/>
      <c r="Q368" s="13"/>
      <c r="R368" s="2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1"/>
      <c r="AE368" s="251"/>
    </row>
    <row r="369" spans="1:31" ht="15.75" customHeight="1" x14ac:dyDescent="0.35">
      <c r="A369" s="251"/>
      <c r="B369" s="251"/>
      <c r="C369" s="251"/>
      <c r="D369" s="251"/>
      <c r="E369" s="251"/>
      <c r="F369" s="251"/>
      <c r="G369" s="251"/>
      <c r="H369" s="251"/>
      <c r="I369" s="251"/>
      <c r="J369" s="251"/>
      <c r="K369" s="251"/>
      <c r="L369" s="251"/>
      <c r="M369" s="253"/>
      <c r="N369" s="253"/>
      <c r="O369" s="253"/>
      <c r="P369" s="253"/>
      <c r="Q369" s="13"/>
      <c r="R369" s="2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1"/>
      <c r="AE369" s="251"/>
    </row>
    <row r="370" spans="1:31" ht="15.75" customHeight="1" x14ac:dyDescent="0.35">
      <c r="A370" s="251"/>
      <c r="B370" s="251"/>
      <c r="C370" s="251"/>
      <c r="D370" s="251"/>
      <c r="E370" s="251"/>
      <c r="F370" s="251"/>
      <c r="G370" s="251"/>
      <c r="H370" s="251"/>
      <c r="I370" s="251"/>
      <c r="J370" s="251"/>
      <c r="K370" s="251"/>
      <c r="L370" s="251"/>
      <c r="M370" s="253"/>
      <c r="N370" s="253"/>
      <c r="O370" s="253"/>
      <c r="P370" s="253"/>
      <c r="Q370" s="13"/>
      <c r="R370" s="2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  <c r="AD370" s="251"/>
      <c r="AE370" s="251"/>
    </row>
    <row r="371" spans="1:31" ht="15.75" customHeight="1" x14ac:dyDescent="0.35">
      <c r="A371" s="251"/>
      <c r="B371" s="251"/>
      <c r="C371" s="251"/>
      <c r="D371" s="251"/>
      <c r="E371" s="251"/>
      <c r="F371" s="251"/>
      <c r="G371" s="251"/>
      <c r="H371" s="251"/>
      <c r="I371" s="251"/>
      <c r="J371" s="251"/>
      <c r="K371" s="251"/>
      <c r="L371" s="251"/>
      <c r="M371" s="253"/>
      <c r="N371" s="253"/>
      <c r="O371" s="253"/>
      <c r="P371" s="253"/>
      <c r="Q371" s="13"/>
      <c r="R371" s="2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1"/>
      <c r="AE371" s="251"/>
    </row>
    <row r="372" spans="1:31" ht="15.75" customHeight="1" x14ac:dyDescent="0.35">
      <c r="A372" s="251"/>
      <c r="B372" s="251"/>
      <c r="C372" s="251"/>
      <c r="D372" s="251"/>
      <c r="E372" s="251"/>
      <c r="F372" s="251"/>
      <c r="G372" s="251"/>
      <c r="H372" s="251"/>
      <c r="I372" s="251"/>
      <c r="J372" s="251"/>
      <c r="K372" s="251"/>
      <c r="L372" s="251"/>
      <c r="M372" s="253"/>
      <c r="N372" s="253"/>
      <c r="O372" s="253"/>
      <c r="P372" s="253"/>
      <c r="Q372" s="13"/>
      <c r="R372" s="2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1"/>
      <c r="AE372" s="251"/>
    </row>
    <row r="373" spans="1:31" ht="15.75" customHeight="1" x14ac:dyDescent="0.35">
      <c r="A373" s="251"/>
      <c r="B373" s="251"/>
      <c r="C373" s="251"/>
      <c r="D373" s="251"/>
      <c r="E373" s="251"/>
      <c r="F373" s="251"/>
      <c r="G373" s="251"/>
      <c r="H373" s="251"/>
      <c r="I373" s="251"/>
      <c r="J373" s="251"/>
      <c r="K373" s="251"/>
      <c r="L373" s="251"/>
      <c r="M373" s="253"/>
      <c r="N373" s="253"/>
      <c r="O373" s="253"/>
      <c r="P373" s="253"/>
      <c r="Q373" s="13"/>
      <c r="R373" s="2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1"/>
      <c r="AE373" s="251"/>
    </row>
    <row r="374" spans="1:31" ht="15.75" customHeight="1" x14ac:dyDescent="0.35">
      <c r="A374" s="251"/>
      <c r="B374" s="251"/>
      <c r="C374" s="251"/>
      <c r="D374" s="251"/>
      <c r="E374" s="251"/>
      <c r="F374" s="251"/>
      <c r="G374" s="251"/>
      <c r="H374" s="251"/>
      <c r="I374" s="251"/>
      <c r="J374" s="251"/>
      <c r="K374" s="251"/>
      <c r="L374" s="251"/>
      <c r="M374" s="253"/>
      <c r="N374" s="253"/>
      <c r="O374" s="253"/>
      <c r="P374" s="253"/>
      <c r="Q374" s="13"/>
      <c r="R374" s="2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1"/>
      <c r="AE374" s="251"/>
    </row>
    <row r="375" spans="1:31" ht="15.75" customHeight="1" x14ac:dyDescent="0.35">
      <c r="A375" s="251"/>
      <c r="B375" s="251"/>
      <c r="C375" s="251"/>
      <c r="D375" s="251"/>
      <c r="E375" s="251"/>
      <c r="F375" s="251"/>
      <c r="G375" s="251"/>
      <c r="H375" s="251"/>
      <c r="I375" s="251"/>
      <c r="J375" s="251"/>
      <c r="K375" s="251"/>
      <c r="L375" s="251"/>
      <c r="M375" s="253"/>
      <c r="N375" s="253"/>
      <c r="O375" s="253"/>
      <c r="P375" s="253"/>
      <c r="Q375" s="13"/>
      <c r="R375" s="2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1"/>
      <c r="AE375" s="251"/>
    </row>
    <row r="376" spans="1:31" ht="15.75" customHeight="1" x14ac:dyDescent="0.35">
      <c r="A376" s="251"/>
      <c r="B376" s="251"/>
      <c r="C376" s="251"/>
      <c r="D376" s="251"/>
      <c r="E376" s="251"/>
      <c r="F376" s="251"/>
      <c r="G376" s="251"/>
      <c r="H376" s="251"/>
      <c r="I376" s="251"/>
      <c r="J376" s="251"/>
      <c r="K376" s="251"/>
      <c r="L376" s="251"/>
      <c r="M376" s="253"/>
      <c r="N376" s="253"/>
      <c r="O376" s="253"/>
      <c r="P376" s="253"/>
      <c r="Q376" s="13"/>
      <c r="R376" s="2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1"/>
      <c r="AE376" s="251"/>
    </row>
    <row r="377" spans="1:31" ht="15.75" customHeight="1" x14ac:dyDescent="0.35">
      <c r="A377" s="251"/>
      <c r="B377" s="251"/>
      <c r="C377" s="251"/>
      <c r="D377" s="251"/>
      <c r="E377" s="251"/>
      <c r="F377" s="251"/>
      <c r="G377" s="251"/>
      <c r="H377" s="251"/>
      <c r="I377" s="251"/>
      <c r="J377" s="251"/>
      <c r="K377" s="251"/>
      <c r="L377" s="251"/>
      <c r="M377" s="253"/>
      <c r="N377" s="253"/>
      <c r="O377" s="253"/>
      <c r="P377" s="253"/>
      <c r="Q377" s="13"/>
      <c r="R377" s="2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1"/>
      <c r="AE377" s="251"/>
    </row>
    <row r="378" spans="1:31" ht="15.75" customHeight="1" x14ac:dyDescent="0.35">
      <c r="A378" s="251"/>
      <c r="B378" s="251"/>
      <c r="C378" s="251"/>
      <c r="D378" s="251"/>
      <c r="E378" s="251"/>
      <c r="F378" s="251"/>
      <c r="G378" s="251"/>
      <c r="H378" s="251"/>
      <c r="I378" s="251"/>
      <c r="J378" s="251"/>
      <c r="K378" s="251"/>
      <c r="L378" s="251"/>
      <c r="M378" s="253"/>
      <c r="N378" s="253"/>
      <c r="O378" s="253"/>
      <c r="P378" s="253"/>
      <c r="Q378" s="13"/>
      <c r="R378" s="2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  <c r="AD378" s="251"/>
      <c r="AE378" s="251"/>
    </row>
    <row r="379" spans="1:31" ht="15.75" customHeight="1" x14ac:dyDescent="0.35">
      <c r="A379" s="251"/>
      <c r="B379" s="251"/>
      <c r="C379" s="251"/>
      <c r="D379" s="251"/>
      <c r="E379" s="251"/>
      <c r="F379" s="251"/>
      <c r="G379" s="251"/>
      <c r="H379" s="251"/>
      <c r="I379" s="251"/>
      <c r="J379" s="251"/>
      <c r="K379" s="251"/>
      <c r="L379" s="251"/>
      <c r="M379" s="253"/>
      <c r="N379" s="253"/>
      <c r="O379" s="253"/>
      <c r="P379" s="253"/>
      <c r="Q379" s="13"/>
      <c r="R379" s="2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  <c r="AD379" s="251"/>
      <c r="AE379" s="251"/>
    </row>
    <row r="380" spans="1:31" ht="15.75" customHeight="1" x14ac:dyDescent="0.35">
      <c r="A380" s="251"/>
      <c r="B380" s="251"/>
      <c r="C380" s="251"/>
      <c r="D380" s="251"/>
      <c r="E380" s="251"/>
      <c r="F380" s="251"/>
      <c r="G380" s="251"/>
      <c r="H380" s="251"/>
      <c r="I380" s="251"/>
      <c r="J380" s="251"/>
      <c r="K380" s="251"/>
      <c r="L380" s="251"/>
      <c r="M380" s="253"/>
      <c r="N380" s="253"/>
      <c r="O380" s="253"/>
      <c r="P380" s="253"/>
      <c r="Q380" s="13"/>
      <c r="R380" s="2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1"/>
      <c r="AE380" s="251"/>
    </row>
    <row r="381" spans="1:31" ht="15.75" customHeight="1" x14ac:dyDescent="0.35">
      <c r="A381" s="251"/>
      <c r="B381" s="251"/>
      <c r="C381" s="251"/>
      <c r="D381" s="251"/>
      <c r="E381" s="251"/>
      <c r="F381" s="251"/>
      <c r="G381" s="251"/>
      <c r="H381" s="251"/>
      <c r="I381" s="251"/>
      <c r="J381" s="251"/>
      <c r="K381" s="251"/>
      <c r="L381" s="251"/>
      <c r="M381" s="253"/>
      <c r="N381" s="253"/>
      <c r="O381" s="253"/>
      <c r="P381" s="253"/>
      <c r="Q381" s="13"/>
      <c r="R381" s="2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1"/>
      <c r="AE381" s="251"/>
    </row>
    <row r="382" spans="1:31" ht="15.75" customHeight="1" x14ac:dyDescent="0.35">
      <c r="A382" s="251"/>
      <c r="B382" s="251"/>
      <c r="C382" s="251"/>
      <c r="D382" s="251"/>
      <c r="E382" s="251"/>
      <c r="F382" s="251"/>
      <c r="G382" s="251"/>
      <c r="H382" s="251"/>
      <c r="I382" s="251"/>
      <c r="J382" s="251"/>
      <c r="K382" s="251"/>
      <c r="L382" s="251"/>
      <c r="M382" s="253"/>
      <c r="N382" s="253"/>
      <c r="O382" s="253"/>
      <c r="P382" s="253"/>
      <c r="Q382" s="13"/>
      <c r="R382" s="2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1"/>
      <c r="AE382" s="251"/>
    </row>
    <row r="383" spans="1:31" ht="15.75" customHeight="1" x14ac:dyDescent="0.35">
      <c r="A383" s="251"/>
      <c r="B383" s="251"/>
      <c r="C383" s="251"/>
      <c r="D383" s="251"/>
      <c r="E383" s="251"/>
      <c r="F383" s="251"/>
      <c r="G383" s="251"/>
      <c r="H383" s="251"/>
      <c r="I383" s="251"/>
      <c r="J383" s="251"/>
      <c r="K383" s="251"/>
      <c r="L383" s="251"/>
      <c r="M383" s="253"/>
      <c r="N383" s="253"/>
      <c r="O383" s="253"/>
      <c r="P383" s="253"/>
      <c r="Q383" s="13"/>
      <c r="R383" s="2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1"/>
      <c r="AE383" s="251"/>
    </row>
    <row r="384" spans="1:31" ht="15.75" customHeight="1" x14ac:dyDescent="0.35">
      <c r="A384" s="251"/>
      <c r="B384" s="251"/>
      <c r="C384" s="251"/>
      <c r="D384" s="251"/>
      <c r="E384" s="251"/>
      <c r="F384" s="251"/>
      <c r="G384" s="251"/>
      <c r="H384" s="251"/>
      <c r="I384" s="251"/>
      <c r="J384" s="251"/>
      <c r="K384" s="251"/>
      <c r="L384" s="251"/>
      <c r="M384" s="253"/>
      <c r="N384" s="253"/>
      <c r="O384" s="253"/>
      <c r="P384" s="253"/>
      <c r="Q384" s="13"/>
      <c r="R384" s="2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1"/>
      <c r="AE384" s="251"/>
    </row>
    <row r="385" spans="1:31" ht="15.75" customHeight="1" x14ac:dyDescent="0.35">
      <c r="A385" s="251"/>
      <c r="B385" s="251"/>
      <c r="C385" s="251"/>
      <c r="D385" s="251"/>
      <c r="E385" s="251"/>
      <c r="F385" s="251"/>
      <c r="G385" s="251"/>
      <c r="H385" s="251"/>
      <c r="I385" s="251"/>
      <c r="J385" s="251"/>
      <c r="K385" s="251"/>
      <c r="L385" s="251"/>
      <c r="M385" s="253"/>
      <c r="N385" s="253"/>
      <c r="O385" s="253"/>
      <c r="P385" s="253"/>
      <c r="Q385" s="13"/>
      <c r="R385" s="2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1"/>
      <c r="AE385" s="251"/>
    </row>
    <row r="386" spans="1:31" ht="15.75" customHeight="1" x14ac:dyDescent="0.35">
      <c r="A386" s="251"/>
      <c r="B386" s="251"/>
      <c r="C386" s="251"/>
      <c r="D386" s="251"/>
      <c r="E386" s="251"/>
      <c r="F386" s="251"/>
      <c r="G386" s="251"/>
      <c r="H386" s="251"/>
      <c r="I386" s="251"/>
      <c r="J386" s="251"/>
      <c r="K386" s="251"/>
      <c r="L386" s="251"/>
      <c r="M386" s="253"/>
      <c r="N386" s="253"/>
      <c r="O386" s="253"/>
      <c r="P386" s="253"/>
      <c r="Q386" s="13"/>
      <c r="R386" s="2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1"/>
      <c r="AE386" s="251"/>
    </row>
    <row r="387" spans="1:31" ht="15.75" customHeight="1" x14ac:dyDescent="0.35">
      <c r="A387" s="251"/>
      <c r="B387" s="251"/>
      <c r="C387" s="251"/>
      <c r="D387" s="251"/>
      <c r="E387" s="251"/>
      <c r="F387" s="251"/>
      <c r="G387" s="251"/>
      <c r="H387" s="251"/>
      <c r="I387" s="251"/>
      <c r="J387" s="251"/>
      <c r="K387" s="251"/>
      <c r="L387" s="251"/>
      <c r="M387" s="253"/>
      <c r="N387" s="253"/>
      <c r="O387" s="253"/>
      <c r="P387" s="253"/>
      <c r="Q387" s="13"/>
      <c r="R387" s="2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1"/>
      <c r="AE387" s="251"/>
    </row>
    <row r="388" spans="1:31" ht="15.75" customHeight="1" x14ac:dyDescent="0.35">
      <c r="A388" s="251"/>
      <c r="B388" s="251"/>
      <c r="C388" s="251"/>
      <c r="D388" s="251"/>
      <c r="E388" s="251"/>
      <c r="F388" s="251"/>
      <c r="G388" s="251"/>
      <c r="H388" s="251"/>
      <c r="I388" s="251"/>
      <c r="J388" s="251"/>
      <c r="K388" s="251"/>
      <c r="L388" s="251"/>
      <c r="M388" s="253"/>
      <c r="N388" s="253"/>
      <c r="O388" s="253"/>
      <c r="P388" s="253"/>
      <c r="Q388" s="13"/>
      <c r="R388" s="2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1"/>
      <c r="AE388" s="251"/>
    </row>
    <row r="389" spans="1:31" ht="15.75" customHeight="1" x14ac:dyDescent="0.35">
      <c r="A389" s="251"/>
      <c r="B389" s="251"/>
      <c r="C389" s="251"/>
      <c r="D389" s="251"/>
      <c r="E389" s="251"/>
      <c r="F389" s="251"/>
      <c r="G389" s="251"/>
      <c r="H389" s="251"/>
      <c r="I389" s="251"/>
      <c r="J389" s="251"/>
      <c r="K389" s="251"/>
      <c r="L389" s="251"/>
      <c r="M389" s="253"/>
      <c r="N389" s="253"/>
      <c r="O389" s="253"/>
      <c r="P389" s="253"/>
      <c r="Q389" s="13"/>
      <c r="R389" s="2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1"/>
      <c r="AE389" s="251"/>
    </row>
    <row r="390" spans="1:31" ht="15.75" customHeight="1" x14ac:dyDescent="0.35">
      <c r="A390" s="251"/>
      <c r="B390" s="251"/>
      <c r="C390" s="251"/>
      <c r="D390" s="251"/>
      <c r="E390" s="251"/>
      <c r="F390" s="251"/>
      <c r="G390" s="251"/>
      <c r="H390" s="251"/>
      <c r="I390" s="251"/>
      <c r="J390" s="251"/>
      <c r="K390" s="251"/>
      <c r="L390" s="251"/>
      <c r="M390" s="253"/>
      <c r="N390" s="253"/>
      <c r="O390" s="253"/>
      <c r="P390" s="253"/>
      <c r="Q390" s="13"/>
      <c r="R390" s="2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1"/>
      <c r="AE390" s="251"/>
    </row>
    <row r="391" spans="1:31" ht="15.75" customHeight="1" x14ac:dyDescent="0.35">
      <c r="A391" s="251"/>
      <c r="B391" s="251"/>
      <c r="C391" s="251"/>
      <c r="D391" s="251"/>
      <c r="E391" s="251"/>
      <c r="F391" s="251"/>
      <c r="G391" s="251"/>
      <c r="H391" s="251"/>
      <c r="I391" s="251"/>
      <c r="J391" s="251"/>
      <c r="K391" s="251"/>
      <c r="L391" s="251"/>
      <c r="M391" s="253"/>
      <c r="N391" s="253"/>
      <c r="O391" s="253"/>
      <c r="P391" s="253"/>
      <c r="Q391" s="13"/>
      <c r="R391" s="2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1"/>
      <c r="AE391" s="251"/>
    </row>
    <row r="392" spans="1:31" ht="15.75" customHeight="1" x14ac:dyDescent="0.35">
      <c r="A392" s="251"/>
      <c r="B392" s="251"/>
      <c r="C392" s="251"/>
      <c r="D392" s="251"/>
      <c r="E392" s="251"/>
      <c r="F392" s="251"/>
      <c r="G392" s="251"/>
      <c r="H392" s="251"/>
      <c r="I392" s="251"/>
      <c r="J392" s="251"/>
      <c r="K392" s="251"/>
      <c r="L392" s="251"/>
      <c r="M392" s="253"/>
      <c r="N392" s="253"/>
      <c r="O392" s="253"/>
      <c r="P392" s="253"/>
      <c r="Q392" s="13"/>
      <c r="R392" s="2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1"/>
      <c r="AE392" s="251"/>
    </row>
    <row r="393" spans="1:31" ht="15.75" customHeight="1" x14ac:dyDescent="0.35">
      <c r="A393" s="251"/>
      <c r="B393" s="251"/>
      <c r="C393" s="251"/>
      <c r="D393" s="251"/>
      <c r="E393" s="251"/>
      <c r="F393" s="251"/>
      <c r="G393" s="251"/>
      <c r="H393" s="251"/>
      <c r="I393" s="251"/>
      <c r="J393" s="251"/>
      <c r="K393" s="251"/>
      <c r="L393" s="251"/>
      <c r="M393" s="253"/>
      <c r="N393" s="253"/>
      <c r="O393" s="253"/>
      <c r="P393" s="253"/>
      <c r="Q393" s="13"/>
      <c r="R393" s="2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1"/>
      <c r="AE393" s="251"/>
    </row>
    <row r="394" spans="1:31" ht="15.75" customHeight="1" x14ac:dyDescent="0.35">
      <c r="A394" s="251"/>
      <c r="B394" s="251"/>
      <c r="C394" s="251"/>
      <c r="D394" s="251"/>
      <c r="E394" s="251"/>
      <c r="F394" s="251"/>
      <c r="G394" s="251"/>
      <c r="H394" s="251"/>
      <c r="I394" s="251"/>
      <c r="J394" s="251"/>
      <c r="K394" s="251"/>
      <c r="L394" s="251"/>
      <c r="M394" s="253"/>
      <c r="N394" s="253"/>
      <c r="O394" s="253"/>
      <c r="P394" s="253"/>
      <c r="Q394" s="13"/>
      <c r="R394" s="2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1"/>
      <c r="AE394" s="251"/>
    </row>
    <row r="395" spans="1:31" ht="15.75" customHeight="1" x14ac:dyDescent="0.35">
      <c r="A395" s="251"/>
      <c r="B395" s="251"/>
      <c r="C395" s="251"/>
      <c r="D395" s="251"/>
      <c r="E395" s="251"/>
      <c r="F395" s="251"/>
      <c r="G395" s="251"/>
      <c r="H395" s="251"/>
      <c r="I395" s="251"/>
      <c r="J395" s="251"/>
      <c r="K395" s="251"/>
      <c r="L395" s="251"/>
      <c r="M395" s="253"/>
      <c r="N395" s="253"/>
      <c r="O395" s="253"/>
      <c r="P395" s="253"/>
      <c r="Q395" s="13"/>
      <c r="R395" s="2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1"/>
      <c r="AE395" s="251"/>
    </row>
    <row r="396" spans="1:31" ht="15.75" customHeight="1" x14ac:dyDescent="0.35">
      <c r="A396" s="251"/>
      <c r="B396" s="251"/>
      <c r="C396" s="251"/>
      <c r="D396" s="251"/>
      <c r="E396" s="251"/>
      <c r="F396" s="251"/>
      <c r="G396" s="251"/>
      <c r="H396" s="251"/>
      <c r="I396" s="251"/>
      <c r="J396" s="251"/>
      <c r="K396" s="251"/>
      <c r="L396" s="251"/>
      <c r="M396" s="253"/>
      <c r="N396" s="253"/>
      <c r="O396" s="253"/>
      <c r="P396" s="253"/>
      <c r="Q396" s="13"/>
      <c r="R396" s="2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1"/>
      <c r="AE396" s="251"/>
    </row>
    <row r="397" spans="1:31" ht="15.75" customHeight="1" x14ac:dyDescent="0.35">
      <c r="A397" s="251"/>
      <c r="B397" s="251"/>
      <c r="C397" s="251"/>
      <c r="D397" s="251"/>
      <c r="E397" s="251"/>
      <c r="F397" s="251"/>
      <c r="G397" s="251"/>
      <c r="H397" s="251"/>
      <c r="I397" s="251"/>
      <c r="J397" s="251"/>
      <c r="K397" s="251"/>
      <c r="L397" s="251"/>
      <c r="M397" s="253"/>
      <c r="N397" s="253"/>
      <c r="O397" s="253"/>
      <c r="P397" s="253"/>
      <c r="Q397" s="13"/>
      <c r="R397" s="2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1"/>
      <c r="AE397" s="251"/>
    </row>
    <row r="398" spans="1:31" ht="15.75" customHeight="1" x14ac:dyDescent="0.35">
      <c r="A398" s="251"/>
      <c r="B398" s="251"/>
      <c r="C398" s="251"/>
      <c r="D398" s="251"/>
      <c r="E398" s="251"/>
      <c r="F398" s="251"/>
      <c r="G398" s="251"/>
      <c r="H398" s="251"/>
      <c r="I398" s="251"/>
      <c r="J398" s="251"/>
      <c r="K398" s="251"/>
      <c r="L398" s="251"/>
      <c r="M398" s="253"/>
      <c r="N398" s="253"/>
      <c r="O398" s="253"/>
      <c r="P398" s="253"/>
      <c r="Q398" s="13"/>
      <c r="R398" s="2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1"/>
      <c r="AE398" s="251"/>
    </row>
    <row r="399" spans="1:31" ht="15.75" customHeight="1" x14ac:dyDescent="0.35">
      <c r="A399" s="251"/>
      <c r="B399" s="251"/>
      <c r="C399" s="251"/>
      <c r="D399" s="251"/>
      <c r="E399" s="251"/>
      <c r="F399" s="251"/>
      <c r="G399" s="251"/>
      <c r="H399" s="251"/>
      <c r="I399" s="251"/>
      <c r="J399" s="251"/>
      <c r="K399" s="251"/>
      <c r="L399" s="251"/>
      <c r="M399" s="253"/>
      <c r="N399" s="253"/>
      <c r="O399" s="253"/>
      <c r="P399" s="253"/>
      <c r="Q399" s="13"/>
      <c r="R399" s="2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  <c r="AD399" s="251"/>
      <c r="AE399" s="251"/>
    </row>
    <row r="400" spans="1:31" ht="15.75" customHeight="1" x14ac:dyDescent="0.35">
      <c r="A400" s="251"/>
      <c r="B400" s="251"/>
      <c r="C400" s="251"/>
      <c r="D400" s="251"/>
      <c r="E400" s="251"/>
      <c r="F400" s="251"/>
      <c r="G400" s="251"/>
      <c r="H400" s="251"/>
      <c r="I400" s="251"/>
      <c r="J400" s="251"/>
      <c r="K400" s="251"/>
      <c r="L400" s="251"/>
      <c r="M400" s="253"/>
      <c r="N400" s="253"/>
      <c r="O400" s="253"/>
      <c r="P400" s="253"/>
      <c r="Q400" s="13"/>
      <c r="R400" s="2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1"/>
      <c r="AE400" s="251"/>
    </row>
    <row r="401" spans="1:31" ht="15.75" customHeight="1" x14ac:dyDescent="0.35">
      <c r="A401" s="251"/>
      <c r="B401" s="251"/>
      <c r="C401" s="251"/>
      <c r="D401" s="251"/>
      <c r="E401" s="251"/>
      <c r="F401" s="251"/>
      <c r="G401" s="251"/>
      <c r="H401" s="251"/>
      <c r="I401" s="251"/>
      <c r="J401" s="251"/>
      <c r="K401" s="251"/>
      <c r="L401" s="251"/>
      <c r="M401" s="253"/>
      <c r="N401" s="253"/>
      <c r="O401" s="253"/>
      <c r="P401" s="253"/>
      <c r="Q401" s="13"/>
      <c r="R401" s="2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  <c r="AD401" s="251"/>
      <c r="AE401" s="251"/>
    </row>
    <row r="402" spans="1:31" ht="15.75" customHeight="1" x14ac:dyDescent="0.35">
      <c r="A402" s="251"/>
      <c r="B402" s="251"/>
      <c r="C402" s="251"/>
      <c r="D402" s="251"/>
      <c r="E402" s="251"/>
      <c r="F402" s="251"/>
      <c r="G402" s="251"/>
      <c r="H402" s="251"/>
      <c r="I402" s="251"/>
      <c r="J402" s="251"/>
      <c r="K402" s="251"/>
      <c r="L402" s="251"/>
      <c r="M402" s="253"/>
      <c r="N402" s="253"/>
      <c r="O402" s="253"/>
      <c r="P402" s="253"/>
      <c r="Q402" s="13"/>
      <c r="R402" s="2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1"/>
      <c r="AE402" s="251"/>
    </row>
    <row r="403" spans="1:31" ht="15.75" customHeight="1" x14ac:dyDescent="0.35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3"/>
      <c r="N403" s="253"/>
      <c r="O403" s="253"/>
      <c r="P403" s="253"/>
      <c r="Q403" s="13"/>
      <c r="R403" s="2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</row>
    <row r="404" spans="1:31" ht="15.75" customHeight="1" x14ac:dyDescent="0.35">
      <c r="A404" s="251"/>
      <c r="B404" s="251"/>
      <c r="C404" s="251"/>
      <c r="D404" s="251"/>
      <c r="E404" s="251"/>
      <c r="F404" s="251"/>
      <c r="G404" s="251"/>
      <c r="H404" s="251"/>
      <c r="I404" s="251"/>
      <c r="J404" s="251"/>
      <c r="K404" s="251"/>
      <c r="L404" s="251"/>
      <c r="M404" s="253"/>
      <c r="N404" s="253"/>
      <c r="O404" s="253"/>
      <c r="P404" s="253"/>
      <c r="Q404" s="13"/>
      <c r="R404" s="2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1"/>
      <c r="AE404" s="251"/>
    </row>
    <row r="405" spans="1:31" ht="15.75" customHeight="1" x14ac:dyDescent="0.35">
      <c r="A405" s="251"/>
      <c r="B405" s="251"/>
      <c r="C405" s="251"/>
      <c r="D405" s="251"/>
      <c r="E405" s="251"/>
      <c r="F405" s="251"/>
      <c r="G405" s="251"/>
      <c r="H405" s="251"/>
      <c r="I405" s="251"/>
      <c r="J405" s="251"/>
      <c r="K405" s="251"/>
      <c r="L405" s="251"/>
      <c r="M405" s="253"/>
      <c r="N405" s="253"/>
      <c r="O405" s="253"/>
      <c r="P405" s="253"/>
      <c r="Q405" s="13"/>
      <c r="R405" s="2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1"/>
      <c r="AE405" s="251"/>
    </row>
    <row r="406" spans="1:31" ht="15.75" customHeight="1" x14ac:dyDescent="0.35">
      <c r="A406" s="251"/>
      <c r="B406" s="251"/>
      <c r="C406" s="251"/>
      <c r="D406" s="251"/>
      <c r="E406" s="251"/>
      <c r="F406" s="251"/>
      <c r="G406" s="251"/>
      <c r="H406" s="251"/>
      <c r="I406" s="251"/>
      <c r="J406" s="251"/>
      <c r="K406" s="251"/>
      <c r="L406" s="251"/>
      <c r="M406" s="253"/>
      <c r="N406" s="253"/>
      <c r="O406" s="253"/>
      <c r="P406" s="253"/>
      <c r="Q406" s="13"/>
      <c r="R406" s="21"/>
      <c r="S406" s="251"/>
      <c r="T406" s="251"/>
      <c r="U406" s="251"/>
      <c r="V406" s="251"/>
      <c r="W406" s="251"/>
      <c r="X406" s="251"/>
      <c r="Y406" s="251"/>
      <c r="Z406" s="251"/>
      <c r="AA406" s="251"/>
      <c r="AB406" s="251"/>
      <c r="AC406" s="251"/>
      <c r="AD406" s="251"/>
      <c r="AE406" s="251"/>
    </row>
    <row r="407" spans="1:31" ht="15.75" customHeight="1" x14ac:dyDescent="0.35">
      <c r="A407" s="251"/>
      <c r="B407" s="251"/>
      <c r="C407" s="251"/>
      <c r="D407" s="251"/>
      <c r="E407" s="251"/>
      <c r="F407" s="251"/>
      <c r="G407" s="251"/>
      <c r="H407" s="251"/>
      <c r="I407" s="251"/>
      <c r="J407" s="251"/>
      <c r="K407" s="251"/>
      <c r="L407" s="251"/>
      <c r="M407" s="253"/>
      <c r="N407" s="253"/>
      <c r="O407" s="253"/>
      <c r="P407" s="253"/>
      <c r="Q407" s="13"/>
      <c r="R407" s="21"/>
      <c r="S407" s="251"/>
      <c r="T407" s="251"/>
      <c r="U407" s="251"/>
      <c r="V407" s="251"/>
      <c r="W407" s="251"/>
      <c r="X407" s="251"/>
      <c r="Y407" s="251"/>
      <c r="Z407" s="251"/>
      <c r="AA407" s="251"/>
      <c r="AB407" s="251"/>
      <c r="AC407" s="251"/>
      <c r="AD407" s="251"/>
      <c r="AE407" s="251"/>
    </row>
    <row r="408" spans="1:31" ht="15.75" customHeight="1" x14ac:dyDescent="0.35">
      <c r="A408" s="251"/>
      <c r="B408" s="251"/>
      <c r="C408" s="251"/>
      <c r="D408" s="251"/>
      <c r="E408" s="251"/>
      <c r="F408" s="251"/>
      <c r="G408" s="251"/>
      <c r="H408" s="251"/>
      <c r="I408" s="251"/>
      <c r="J408" s="251"/>
      <c r="K408" s="251"/>
      <c r="L408" s="251"/>
      <c r="M408" s="253"/>
      <c r="N408" s="253"/>
      <c r="O408" s="253"/>
      <c r="P408" s="253"/>
      <c r="Q408" s="13"/>
      <c r="R408" s="21"/>
      <c r="S408" s="251"/>
      <c r="T408" s="251"/>
      <c r="U408" s="251"/>
      <c r="V408" s="251"/>
      <c r="W408" s="251"/>
      <c r="X408" s="251"/>
      <c r="Y408" s="251"/>
      <c r="Z408" s="251"/>
      <c r="AA408" s="251"/>
      <c r="AB408" s="251"/>
      <c r="AC408" s="251"/>
      <c r="AD408" s="251"/>
      <c r="AE408" s="251"/>
    </row>
    <row r="409" spans="1:31" ht="15.75" customHeight="1" x14ac:dyDescent="0.35">
      <c r="A409" s="251"/>
      <c r="B409" s="251"/>
      <c r="C409" s="251"/>
      <c r="D409" s="251"/>
      <c r="E409" s="251"/>
      <c r="F409" s="251"/>
      <c r="G409" s="251"/>
      <c r="H409" s="251"/>
      <c r="I409" s="251"/>
      <c r="J409" s="251"/>
      <c r="K409" s="251"/>
      <c r="L409" s="251"/>
      <c r="M409" s="253"/>
      <c r="N409" s="253"/>
      <c r="O409" s="253"/>
      <c r="P409" s="253"/>
      <c r="Q409" s="13"/>
      <c r="R409" s="21"/>
      <c r="S409" s="251"/>
      <c r="T409" s="251"/>
      <c r="U409" s="251"/>
      <c r="V409" s="251"/>
      <c r="W409" s="251"/>
      <c r="X409" s="251"/>
      <c r="Y409" s="251"/>
      <c r="Z409" s="251"/>
      <c r="AA409" s="251"/>
      <c r="AB409" s="251"/>
      <c r="AC409" s="251"/>
      <c r="AD409" s="251"/>
      <c r="AE409" s="251"/>
    </row>
    <row r="410" spans="1:31" ht="15.75" customHeight="1" x14ac:dyDescent="0.35">
      <c r="A410" s="251"/>
      <c r="B410" s="251"/>
      <c r="C410" s="251"/>
      <c r="D410" s="251"/>
      <c r="E410" s="251"/>
      <c r="F410" s="251"/>
      <c r="G410" s="251"/>
      <c r="H410" s="251"/>
      <c r="I410" s="251"/>
      <c r="J410" s="251"/>
      <c r="K410" s="251"/>
      <c r="L410" s="251"/>
      <c r="M410" s="253"/>
      <c r="N410" s="253"/>
      <c r="O410" s="253"/>
      <c r="P410" s="253"/>
      <c r="Q410" s="13"/>
      <c r="R410" s="21"/>
      <c r="S410" s="251"/>
      <c r="T410" s="251"/>
      <c r="U410" s="251"/>
      <c r="V410" s="251"/>
      <c r="W410" s="251"/>
      <c r="X410" s="251"/>
      <c r="Y410" s="251"/>
      <c r="Z410" s="251"/>
      <c r="AA410" s="251"/>
      <c r="AB410" s="251"/>
      <c r="AC410" s="251"/>
      <c r="AD410" s="251"/>
      <c r="AE410" s="251"/>
    </row>
    <row r="411" spans="1:31" ht="15.75" customHeight="1" x14ac:dyDescent="0.35">
      <c r="A411" s="251"/>
      <c r="B411" s="251"/>
      <c r="C411" s="251"/>
      <c r="D411" s="251"/>
      <c r="E411" s="251"/>
      <c r="F411" s="251"/>
      <c r="G411" s="251"/>
      <c r="H411" s="251"/>
      <c r="I411" s="251"/>
      <c r="J411" s="251"/>
      <c r="K411" s="251"/>
      <c r="L411" s="251"/>
      <c r="M411" s="253"/>
      <c r="N411" s="253"/>
      <c r="O411" s="253"/>
      <c r="P411" s="253"/>
      <c r="Q411" s="13"/>
      <c r="R411" s="21"/>
      <c r="S411" s="251"/>
      <c r="T411" s="251"/>
      <c r="U411" s="251"/>
      <c r="V411" s="251"/>
      <c r="W411" s="251"/>
      <c r="X411" s="251"/>
      <c r="Y411" s="251"/>
      <c r="Z411" s="251"/>
      <c r="AA411" s="251"/>
      <c r="AB411" s="251"/>
      <c r="AC411" s="251"/>
      <c r="AD411" s="251"/>
      <c r="AE411" s="251"/>
    </row>
    <row r="412" spans="1:31" ht="15.75" customHeight="1" x14ac:dyDescent="0.35">
      <c r="A412" s="251"/>
      <c r="B412" s="251"/>
      <c r="C412" s="251"/>
      <c r="D412" s="251"/>
      <c r="E412" s="251"/>
      <c r="F412" s="251"/>
      <c r="G412" s="251"/>
      <c r="H412" s="251"/>
      <c r="I412" s="251"/>
      <c r="J412" s="251"/>
      <c r="K412" s="251"/>
      <c r="L412" s="251"/>
      <c r="M412" s="253"/>
      <c r="N412" s="253"/>
      <c r="O412" s="253"/>
      <c r="P412" s="253"/>
      <c r="Q412" s="13"/>
      <c r="R412" s="21"/>
      <c r="S412" s="251"/>
      <c r="T412" s="251"/>
      <c r="U412" s="251"/>
      <c r="V412" s="251"/>
      <c r="W412" s="251"/>
      <c r="X412" s="251"/>
      <c r="Y412" s="251"/>
      <c r="Z412" s="251"/>
      <c r="AA412" s="251"/>
      <c r="AB412" s="251"/>
      <c r="AC412" s="251"/>
      <c r="AD412" s="251"/>
      <c r="AE412" s="251"/>
    </row>
    <row r="413" spans="1:31" ht="15.75" customHeight="1" x14ac:dyDescent="0.35">
      <c r="A413" s="251"/>
      <c r="B413" s="251"/>
      <c r="C413" s="251"/>
      <c r="D413" s="251"/>
      <c r="E413" s="251"/>
      <c r="F413" s="251"/>
      <c r="G413" s="251"/>
      <c r="H413" s="251"/>
      <c r="I413" s="251"/>
      <c r="J413" s="251"/>
      <c r="K413" s="251"/>
      <c r="L413" s="251"/>
      <c r="M413" s="253"/>
      <c r="N413" s="253"/>
      <c r="O413" s="253"/>
      <c r="P413" s="253"/>
      <c r="Q413" s="13"/>
      <c r="R413" s="21"/>
      <c r="S413" s="251"/>
      <c r="T413" s="251"/>
      <c r="U413" s="251"/>
      <c r="V413" s="251"/>
      <c r="W413" s="251"/>
      <c r="X413" s="251"/>
      <c r="Y413" s="251"/>
      <c r="Z413" s="251"/>
      <c r="AA413" s="251"/>
      <c r="AB413" s="251"/>
      <c r="AC413" s="251"/>
      <c r="AD413" s="251"/>
      <c r="AE413" s="251"/>
    </row>
    <row r="414" spans="1:31" ht="15.75" customHeight="1" x14ac:dyDescent="0.35">
      <c r="A414" s="251"/>
      <c r="B414" s="251"/>
      <c r="C414" s="251"/>
      <c r="D414" s="251"/>
      <c r="E414" s="251"/>
      <c r="F414" s="251"/>
      <c r="G414" s="251"/>
      <c r="H414" s="251"/>
      <c r="I414" s="251"/>
      <c r="J414" s="251"/>
      <c r="K414" s="251"/>
      <c r="L414" s="251"/>
      <c r="M414" s="253"/>
      <c r="N414" s="253"/>
      <c r="O414" s="253"/>
      <c r="P414" s="253"/>
      <c r="Q414" s="13"/>
      <c r="R414" s="21"/>
      <c r="S414" s="251"/>
      <c r="T414" s="251"/>
      <c r="U414" s="251"/>
      <c r="V414" s="251"/>
      <c r="W414" s="251"/>
      <c r="X414" s="251"/>
      <c r="Y414" s="251"/>
      <c r="Z414" s="251"/>
      <c r="AA414" s="251"/>
      <c r="AB414" s="251"/>
      <c r="AC414" s="251"/>
      <c r="AD414" s="251"/>
      <c r="AE414" s="251"/>
    </row>
    <row r="415" spans="1:31" ht="15.75" customHeight="1" x14ac:dyDescent="0.35">
      <c r="A415" s="251"/>
      <c r="B415" s="251"/>
      <c r="C415" s="251"/>
      <c r="D415" s="251"/>
      <c r="E415" s="251"/>
      <c r="F415" s="251"/>
      <c r="G415" s="251"/>
      <c r="H415" s="251"/>
      <c r="I415" s="251"/>
      <c r="J415" s="251"/>
      <c r="K415" s="251"/>
      <c r="L415" s="251"/>
      <c r="M415" s="253"/>
      <c r="N415" s="253"/>
      <c r="O415" s="253"/>
      <c r="P415" s="253"/>
      <c r="Q415" s="13"/>
      <c r="R415" s="21"/>
      <c r="S415" s="251"/>
      <c r="T415" s="251"/>
      <c r="U415" s="251"/>
      <c r="V415" s="251"/>
      <c r="W415" s="251"/>
      <c r="X415" s="251"/>
      <c r="Y415" s="251"/>
      <c r="Z415" s="251"/>
      <c r="AA415" s="251"/>
      <c r="AB415" s="251"/>
      <c r="AC415" s="251"/>
      <c r="AD415" s="251"/>
      <c r="AE415" s="251"/>
    </row>
    <row r="416" spans="1:31" ht="15.75" customHeight="1" x14ac:dyDescent="0.35">
      <c r="A416" s="251"/>
      <c r="B416" s="251"/>
      <c r="C416" s="251"/>
      <c r="D416" s="251"/>
      <c r="E416" s="251"/>
      <c r="F416" s="251"/>
      <c r="G416" s="251"/>
      <c r="H416" s="251"/>
      <c r="I416" s="251"/>
      <c r="J416" s="251"/>
      <c r="K416" s="251"/>
      <c r="L416" s="251"/>
      <c r="M416" s="253"/>
      <c r="N416" s="253"/>
      <c r="O416" s="253"/>
      <c r="P416" s="253"/>
      <c r="Q416" s="13"/>
      <c r="R416" s="21"/>
      <c r="S416" s="251"/>
      <c r="T416" s="251"/>
      <c r="U416" s="251"/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51"/>
    </row>
    <row r="417" spans="1:31" ht="15.75" customHeight="1" x14ac:dyDescent="0.35">
      <c r="A417" s="251"/>
      <c r="B417" s="251"/>
      <c r="C417" s="251"/>
      <c r="D417" s="251"/>
      <c r="E417" s="251"/>
      <c r="F417" s="251"/>
      <c r="G417" s="251"/>
      <c r="H417" s="251"/>
      <c r="I417" s="251"/>
      <c r="J417" s="251"/>
      <c r="K417" s="251"/>
      <c r="L417" s="251"/>
      <c r="M417" s="253"/>
      <c r="N417" s="253"/>
      <c r="O417" s="253"/>
      <c r="P417" s="253"/>
      <c r="Q417" s="13"/>
      <c r="R417" s="21"/>
      <c r="S417" s="251"/>
      <c r="T417" s="251"/>
      <c r="U417" s="251"/>
      <c r="V417" s="251"/>
      <c r="W417" s="251"/>
      <c r="X417" s="251"/>
      <c r="Y417" s="251"/>
      <c r="Z417" s="251"/>
      <c r="AA417" s="251"/>
      <c r="AB417" s="251"/>
      <c r="AC417" s="251"/>
      <c r="AD417" s="251"/>
      <c r="AE417" s="251"/>
    </row>
    <row r="418" spans="1:31" ht="15.75" customHeight="1" x14ac:dyDescent="0.35">
      <c r="A418" s="251"/>
      <c r="B418" s="251"/>
      <c r="C418" s="251"/>
      <c r="D418" s="251"/>
      <c r="E418" s="251"/>
      <c r="F418" s="251"/>
      <c r="G418" s="251"/>
      <c r="H418" s="251"/>
      <c r="I418" s="251"/>
      <c r="J418" s="251"/>
      <c r="K418" s="251"/>
      <c r="L418" s="251"/>
      <c r="M418" s="253"/>
      <c r="N418" s="253"/>
      <c r="O418" s="253"/>
      <c r="P418" s="253"/>
      <c r="Q418" s="13"/>
      <c r="R418" s="21"/>
      <c r="S418" s="251"/>
      <c r="T418" s="251"/>
      <c r="U418" s="251"/>
      <c r="V418" s="251"/>
      <c r="W418" s="251"/>
      <c r="X418" s="251"/>
      <c r="Y418" s="251"/>
      <c r="Z418" s="251"/>
      <c r="AA418" s="251"/>
      <c r="AB418" s="251"/>
      <c r="AC418" s="251"/>
      <c r="AD418" s="251"/>
      <c r="AE418" s="251"/>
    </row>
    <row r="419" spans="1:31" ht="15.75" customHeight="1" x14ac:dyDescent="0.35">
      <c r="A419" s="251"/>
      <c r="B419" s="251"/>
      <c r="C419" s="251"/>
      <c r="D419" s="251"/>
      <c r="E419" s="251"/>
      <c r="F419" s="251"/>
      <c r="G419" s="251"/>
      <c r="H419" s="251"/>
      <c r="I419" s="251"/>
      <c r="J419" s="251"/>
      <c r="K419" s="251"/>
      <c r="L419" s="251"/>
      <c r="M419" s="253"/>
      <c r="N419" s="253"/>
      <c r="O419" s="253"/>
      <c r="P419" s="253"/>
      <c r="Q419" s="13"/>
      <c r="R419" s="21"/>
      <c r="S419" s="251"/>
      <c r="T419" s="251"/>
      <c r="U419" s="251"/>
      <c r="V419" s="251"/>
      <c r="W419" s="251"/>
      <c r="X419" s="251"/>
      <c r="Y419" s="251"/>
      <c r="Z419" s="251"/>
      <c r="AA419" s="251"/>
      <c r="AB419" s="251"/>
      <c r="AC419" s="251"/>
      <c r="AD419" s="251"/>
      <c r="AE419" s="251"/>
    </row>
    <row r="420" spans="1:31" ht="15.75" customHeight="1" x14ac:dyDescent="0.35">
      <c r="A420" s="251"/>
      <c r="B420" s="251"/>
      <c r="C420" s="251"/>
      <c r="D420" s="251"/>
      <c r="E420" s="251"/>
      <c r="F420" s="251"/>
      <c r="G420" s="251"/>
      <c r="H420" s="251"/>
      <c r="I420" s="251"/>
      <c r="J420" s="251"/>
      <c r="K420" s="251"/>
      <c r="L420" s="251"/>
      <c r="M420" s="253"/>
      <c r="N420" s="253"/>
      <c r="O420" s="253"/>
      <c r="P420" s="253"/>
      <c r="Q420" s="13"/>
      <c r="R420" s="21"/>
      <c r="S420" s="251"/>
      <c r="T420" s="251"/>
      <c r="U420" s="251"/>
      <c r="V420" s="251"/>
      <c r="W420" s="251"/>
      <c r="X420" s="251"/>
      <c r="Y420" s="251"/>
      <c r="Z420" s="251"/>
      <c r="AA420" s="251"/>
      <c r="AB420" s="251"/>
      <c r="AC420" s="251"/>
      <c r="AD420" s="251"/>
      <c r="AE420" s="251"/>
    </row>
    <row r="421" spans="1:31" ht="15.75" customHeight="1" x14ac:dyDescent="0.35">
      <c r="A421" s="251"/>
      <c r="B421" s="251"/>
      <c r="C421" s="251"/>
      <c r="D421" s="251"/>
      <c r="E421" s="251"/>
      <c r="F421" s="251"/>
      <c r="G421" s="251"/>
      <c r="H421" s="251"/>
      <c r="I421" s="251"/>
      <c r="J421" s="251"/>
      <c r="K421" s="251"/>
      <c r="L421" s="251"/>
      <c r="M421" s="253"/>
      <c r="N421" s="253"/>
      <c r="O421" s="253"/>
      <c r="P421" s="253"/>
      <c r="Q421" s="13"/>
      <c r="R421" s="21"/>
      <c r="S421" s="251"/>
      <c r="T421" s="251"/>
      <c r="U421" s="251"/>
      <c r="V421" s="251"/>
      <c r="W421" s="251"/>
      <c r="X421" s="251"/>
      <c r="Y421" s="251"/>
      <c r="Z421" s="251"/>
      <c r="AA421" s="251"/>
      <c r="AB421" s="251"/>
      <c r="AC421" s="251"/>
      <c r="AD421" s="251"/>
      <c r="AE421" s="251"/>
    </row>
    <row r="422" spans="1:31" ht="15.75" customHeight="1" x14ac:dyDescent="0.35">
      <c r="A422" s="251"/>
      <c r="B422" s="251"/>
      <c r="C422" s="251"/>
      <c r="D422" s="251"/>
      <c r="E422" s="251"/>
      <c r="F422" s="251"/>
      <c r="G422" s="251"/>
      <c r="H422" s="251"/>
      <c r="I422" s="251"/>
      <c r="J422" s="251"/>
      <c r="K422" s="251"/>
      <c r="L422" s="251"/>
      <c r="M422" s="253"/>
      <c r="N422" s="253"/>
      <c r="O422" s="253"/>
      <c r="P422" s="253"/>
      <c r="Q422" s="13"/>
      <c r="R422" s="21"/>
      <c r="S422" s="251"/>
      <c r="T422" s="251"/>
      <c r="U422" s="251"/>
      <c r="V422" s="251"/>
      <c r="W422" s="251"/>
      <c r="X422" s="251"/>
      <c r="Y422" s="251"/>
      <c r="Z422" s="251"/>
      <c r="AA422" s="251"/>
      <c r="AB422" s="251"/>
      <c r="AC422" s="251"/>
      <c r="AD422" s="251"/>
      <c r="AE422" s="251"/>
    </row>
    <row r="423" spans="1:31" ht="15.75" customHeight="1" x14ac:dyDescent="0.35">
      <c r="A423" s="251"/>
      <c r="B423" s="251"/>
      <c r="C423" s="251"/>
      <c r="D423" s="251"/>
      <c r="E423" s="251"/>
      <c r="F423" s="251"/>
      <c r="G423" s="251"/>
      <c r="H423" s="251"/>
      <c r="I423" s="251"/>
      <c r="J423" s="251"/>
      <c r="K423" s="251"/>
      <c r="L423" s="251"/>
      <c r="M423" s="253"/>
      <c r="N423" s="253"/>
      <c r="O423" s="253"/>
      <c r="P423" s="253"/>
      <c r="Q423" s="13"/>
      <c r="R423" s="21"/>
      <c r="S423" s="251"/>
      <c r="T423" s="251"/>
      <c r="U423" s="251"/>
      <c r="V423" s="251"/>
      <c r="W423" s="251"/>
      <c r="X423" s="251"/>
      <c r="Y423" s="251"/>
      <c r="Z423" s="251"/>
      <c r="AA423" s="251"/>
      <c r="AB423" s="251"/>
      <c r="AC423" s="251"/>
      <c r="AD423" s="251"/>
      <c r="AE423" s="251"/>
    </row>
    <row r="424" spans="1:31" ht="15.75" customHeight="1" x14ac:dyDescent="0.35">
      <c r="A424" s="251"/>
      <c r="B424" s="251"/>
      <c r="C424" s="251"/>
      <c r="D424" s="251"/>
      <c r="E424" s="251"/>
      <c r="F424" s="251"/>
      <c r="G424" s="251"/>
      <c r="H424" s="251"/>
      <c r="I424" s="251"/>
      <c r="J424" s="251"/>
      <c r="K424" s="251"/>
      <c r="L424" s="251"/>
      <c r="M424" s="253"/>
      <c r="N424" s="253"/>
      <c r="O424" s="253"/>
      <c r="P424" s="253"/>
      <c r="Q424" s="13"/>
      <c r="R424" s="21"/>
      <c r="S424" s="251"/>
      <c r="T424" s="251"/>
      <c r="U424" s="251"/>
      <c r="V424" s="251"/>
      <c r="W424" s="251"/>
      <c r="X424" s="251"/>
      <c r="Y424" s="251"/>
      <c r="Z424" s="251"/>
      <c r="AA424" s="251"/>
      <c r="AB424" s="251"/>
      <c r="AC424" s="251"/>
      <c r="AD424" s="251"/>
      <c r="AE424" s="251"/>
    </row>
    <row r="425" spans="1:31" ht="15.75" customHeight="1" x14ac:dyDescent="0.35">
      <c r="A425" s="251"/>
      <c r="B425" s="251"/>
      <c r="C425" s="251"/>
      <c r="D425" s="251"/>
      <c r="E425" s="251"/>
      <c r="F425" s="251"/>
      <c r="G425" s="251"/>
      <c r="H425" s="251"/>
      <c r="I425" s="251"/>
      <c r="J425" s="251"/>
      <c r="K425" s="251"/>
      <c r="L425" s="251"/>
      <c r="M425" s="253"/>
      <c r="N425" s="253"/>
      <c r="O425" s="253"/>
      <c r="P425" s="253"/>
      <c r="Q425" s="13"/>
      <c r="R425" s="21"/>
      <c r="S425" s="251"/>
      <c r="T425" s="251"/>
      <c r="U425" s="251"/>
      <c r="V425" s="251"/>
      <c r="W425" s="251"/>
      <c r="X425" s="251"/>
      <c r="Y425" s="251"/>
      <c r="Z425" s="251"/>
      <c r="AA425" s="251"/>
      <c r="AB425" s="251"/>
      <c r="AC425" s="251"/>
      <c r="AD425" s="251"/>
      <c r="AE425" s="251"/>
    </row>
    <row r="426" spans="1:31" ht="15.75" customHeight="1" x14ac:dyDescent="0.35">
      <c r="A426" s="251"/>
      <c r="B426" s="251"/>
      <c r="C426" s="251"/>
      <c r="D426" s="251"/>
      <c r="E426" s="251"/>
      <c r="F426" s="251"/>
      <c r="G426" s="251"/>
      <c r="H426" s="251"/>
      <c r="I426" s="251"/>
      <c r="J426" s="251"/>
      <c r="K426" s="251"/>
      <c r="L426" s="251"/>
      <c r="M426" s="253"/>
      <c r="N426" s="253"/>
      <c r="O426" s="253"/>
      <c r="P426" s="253"/>
      <c r="Q426" s="13"/>
      <c r="R426" s="21"/>
      <c r="S426" s="251"/>
      <c r="T426" s="251"/>
      <c r="U426" s="251"/>
      <c r="V426" s="251"/>
      <c r="W426" s="251"/>
      <c r="X426" s="251"/>
      <c r="Y426" s="251"/>
      <c r="Z426" s="251"/>
      <c r="AA426" s="251"/>
      <c r="AB426" s="251"/>
      <c r="AC426" s="251"/>
      <c r="AD426" s="251"/>
      <c r="AE426" s="251"/>
    </row>
    <row r="427" spans="1:31" ht="15.75" customHeight="1" x14ac:dyDescent="0.35">
      <c r="A427" s="251"/>
      <c r="B427" s="251"/>
      <c r="C427" s="251"/>
      <c r="D427" s="251"/>
      <c r="E427" s="251"/>
      <c r="F427" s="251"/>
      <c r="G427" s="251"/>
      <c r="H427" s="251"/>
      <c r="I427" s="251"/>
      <c r="J427" s="251"/>
      <c r="K427" s="251"/>
      <c r="L427" s="251"/>
      <c r="M427" s="253"/>
      <c r="N427" s="253"/>
      <c r="O427" s="253"/>
      <c r="P427" s="253"/>
      <c r="Q427" s="13"/>
      <c r="R427" s="21"/>
      <c r="S427" s="251"/>
      <c r="T427" s="251"/>
      <c r="U427" s="251"/>
      <c r="V427" s="251"/>
      <c r="W427" s="251"/>
      <c r="X427" s="251"/>
      <c r="Y427" s="251"/>
      <c r="Z427" s="251"/>
      <c r="AA427" s="251"/>
      <c r="AB427" s="251"/>
      <c r="AC427" s="251"/>
      <c r="AD427" s="251"/>
      <c r="AE427" s="251"/>
    </row>
    <row r="428" spans="1:31" ht="15.75" customHeight="1" x14ac:dyDescent="0.35">
      <c r="A428" s="251"/>
      <c r="B428" s="251"/>
      <c r="C428" s="251"/>
      <c r="D428" s="251"/>
      <c r="E428" s="251"/>
      <c r="F428" s="251"/>
      <c r="G428" s="251"/>
      <c r="H428" s="251"/>
      <c r="I428" s="251"/>
      <c r="J428" s="251"/>
      <c r="K428" s="251"/>
      <c r="L428" s="251"/>
      <c r="M428" s="253"/>
      <c r="N428" s="253"/>
      <c r="O428" s="253"/>
      <c r="P428" s="253"/>
      <c r="Q428" s="13"/>
      <c r="R428" s="21"/>
      <c r="S428" s="251"/>
      <c r="T428" s="251"/>
      <c r="U428" s="251"/>
      <c r="V428" s="251"/>
      <c r="W428" s="251"/>
      <c r="X428" s="251"/>
      <c r="Y428" s="251"/>
      <c r="Z428" s="251"/>
      <c r="AA428" s="251"/>
      <c r="AB428" s="251"/>
      <c r="AC428" s="251"/>
      <c r="AD428" s="251"/>
      <c r="AE428" s="251"/>
    </row>
    <row r="429" spans="1:31" ht="15.75" customHeight="1" x14ac:dyDescent="0.35">
      <c r="A429" s="251"/>
      <c r="B429" s="251"/>
      <c r="C429" s="251"/>
      <c r="D429" s="251"/>
      <c r="E429" s="251"/>
      <c r="F429" s="251"/>
      <c r="G429" s="251"/>
      <c r="H429" s="251"/>
      <c r="I429" s="251"/>
      <c r="J429" s="251"/>
      <c r="K429" s="251"/>
      <c r="L429" s="251"/>
      <c r="M429" s="253"/>
      <c r="N429" s="253"/>
      <c r="O429" s="253"/>
      <c r="P429" s="253"/>
      <c r="Q429" s="13"/>
      <c r="R429" s="21"/>
      <c r="S429" s="251"/>
      <c r="T429" s="251"/>
      <c r="U429" s="251"/>
      <c r="V429" s="251"/>
      <c r="W429" s="251"/>
      <c r="X429" s="251"/>
      <c r="Y429" s="251"/>
      <c r="Z429" s="251"/>
      <c r="AA429" s="251"/>
      <c r="AB429" s="251"/>
      <c r="AC429" s="251"/>
      <c r="AD429" s="251"/>
      <c r="AE429" s="251"/>
    </row>
    <row r="430" spans="1:31" ht="15.75" customHeight="1" x14ac:dyDescent="0.35">
      <c r="A430" s="251"/>
      <c r="B430" s="251"/>
      <c r="C430" s="251"/>
      <c r="D430" s="251"/>
      <c r="E430" s="251"/>
      <c r="F430" s="251"/>
      <c r="G430" s="251"/>
      <c r="H430" s="251"/>
      <c r="I430" s="251"/>
      <c r="J430" s="251"/>
      <c r="K430" s="251"/>
      <c r="L430" s="251"/>
      <c r="M430" s="253"/>
      <c r="N430" s="253"/>
      <c r="O430" s="253"/>
      <c r="P430" s="253"/>
      <c r="Q430" s="13"/>
      <c r="R430" s="21"/>
      <c r="S430" s="251"/>
      <c r="T430" s="251"/>
      <c r="U430" s="251"/>
      <c r="V430" s="251"/>
      <c r="W430" s="251"/>
      <c r="X430" s="251"/>
      <c r="Y430" s="251"/>
      <c r="Z430" s="251"/>
      <c r="AA430" s="251"/>
      <c r="AB430" s="251"/>
      <c r="AC430" s="251"/>
      <c r="AD430" s="251"/>
      <c r="AE430" s="251"/>
    </row>
    <row r="431" spans="1:31" ht="15.75" customHeight="1" x14ac:dyDescent="0.35">
      <c r="A431" s="251"/>
      <c r="B431" s="251"/>
      <c r="C431" s="251"/>
      <c r="D431" s="251"/>
      <c r="E431" s="251"/>
      <c r="F431" s="251"/>
      <c r="G431" s="251"/>
      <c r="H431" s="251"/>
      <c r="I431" s="251"/>
      <c r="J431" s="251"/>
      <c r="K431" s="251"/>
      <c r="L431" s="251"/>
      <c r="M431" s="253"/>
      <c r="N431" s="253"/>
      <c r="O431" s="253"/>
      <c r="P431" s="253"/>
      <c r="Q431" s="13"/>
      <c r="R431" s="21"/>
      <c r="S431" s="251"/>
      <c r="T431" s="251"/>
      <c r="U431" s="251"/>
      <c r="V431" s="251"/>
      <c r="W431" s="251"/>
      <c r="X431" s="251"/>
      <c r="Y431" s="251"/>
      <c r="Z431" s="251"/>
      <c r="AA431" s="251"/>
      <c r="AB431" s="251"/>
      <c r="AC431" s="251"/>
      <c r="AD431" s="251"/>
      <c r="AE431" s="251"/>
    </row>
    <row r="432" spans="1:31" ht="15.75" customHeight="1" x14ac:dyDescent="0.35">
      <c r="A432" s="251"/>
      <c r="B432" s="251"/>
      <c r="C432" s="251"/>
      <c r="D432" s="251"/>
      <c r="E432" s="251"/>
      <c r="F432" s="251"/>
      <c r="G432" s="251"/>
      <c r="H432" s="251"/>
      <c r="I432" s="251"/>
      <c r="J432" s="251"/>
      <c r="K432" s="251"/>
      <c r="L432" s="251"/>
      <c r="M432" s="253"/>
      <c r="N432" s="253"/>
      <c r="O432" s="253"/>
      <c r="P432" s="253"/>
      <c r="Q432" s="13"/>
      <c r="R432" s="21"/>
      <c r="S432" s="251"/>
      <c r="T432" s="251"/>
      <c r="U432" s="251"/>
      <c r="V432" s="251"/>
      <c r="W432" s="251"/>
      <c r="X432" s="251"/>
      <c r="Y432" s="251"/>
      <c r="Z432" s="251"/>
      <c r="AA432" s="251"/>
      <c r="AB432" s="251"/>
      <c r="AC432" s="251"/>
      <c r="AD432" s="251"/>
      <c r="AE432" s="251"/>
    </row>
    <row r="433" spans="1:31" ht="15.75" customHeight="1" x14ac:dyDescent="0.35">
      <c r="A433" s="251"/>
      <c r="B433" s="251"/>
      <c r="C433" s="251"/>
      <c r="D433" s="251"/>
      <c r="E433" s="251"/>
      <c r="F433" s="251"/>
      <c r="G433" s="251"/>
      <c r="H433" s="251"/>
      <c r="I433" s="251"/>
      <c r="J433" s="251"/>
      <c r="K433" s="251"/>
      <c r="L433" s="251"/>
      <c r="M433" s="253"/>
      <c r="N433" s="253"/>
      <c r="O433" s="253"/>
      <c r="P433" s="253"/>
      <c r="Q433" s="13"/>
      <c r="R433" s="21"/>
      <c r="S433" s="251"/>
      <c r="T433" s="251"/>
      <c r="U433" s="251"/>
      <c r="V433" s="251"/>
      <c r="W433" s="251"/>
      <c r="X433" s="251"/>
      <c r="Y433" s="251"/>
      <c r="Z433" s="251"/>
      <c r="AA433" s="251"/>
      <c r="AB433" s="251"/>
      <c r="AC433" s="251"/>
      <c r="AD433" s="251"/>
      <c r="AE433" s="251"/>
    </row>
    <row r="434" spans="1:31" ht="15.75" customHeight="1" x14ac:dyDescent="0.35">
      <c r="A434" s="251"/>
      <c r="B434" s="251"/>
      <c r="C434" s="251"/>
      <c r="D434" s="251"/>
      <c r="E434" s="251"/>
      <c r="F434" s="251"/>
      <c r="G434" s="251"/>
      <c r="H434" s="251"/>
      <c r="I434" s="251"/>
      <c r="J434" s="251"/>
      <c r="K434" s="251"/>
      <c r="L434" s="251"/>
      <c r="M434" s="253"/>
      <c r="N434" s="253"/>
      <c r="O434" s="253"/>
      <c r="P434" s="253"/>
      <c r="Q434" s="13"/>
      <c r="R434" s="21"/>
      <c r="S434" s="251"/>
      <c r="T434" s="251"/>
      <c r="U434" s="251"/>
      <c r="V434" s="251"/>
      <c r="W434" s="251"/>
      <c r="X434" s="251"/>
      <c r="Y434" s="251"/>
      <c r="Z434" s="251"/>
      <c r="AA434" s="251"/>
      <c r="AB434" s="251"/>
      <c r="AC434" s="251"/>
      <c r="AD434" s="251"/>
      <c r="AE434" s="251"/>
    </row>
    <row r="435" spans="1:31" ht="15.75" customHeight="1" x14ac:dyDescent="0.35">
      <c r="A435" s="251"/>
      <c r="B435" s="251"/>
      <c r="C435" s="251"/>
      <c r="D435" s="251"/>
      <c r="E435" s="251"/>
      <c r="F435" s="251"/>
      <c r="G435" s="251"/>
      <c r="H435" s="251"/>
      <c r="I435" s="251"/>
      <c r="J435" s="251"/>
      <c r="K435" s="251"/>
      <c r="L435" s="251"/>
      <c r="M435" s="253"/>
      <c r="N435" s="253"/>
      <c r="O435" s="253"/>
      <c r="P435" s="253"/>
      <c r="Q435" s="13"/>
      <c r="R435" s="21"/>
      <c r="S435" s="251"/>
      <c r="T435" s="251"/>
      <c r="U435" s="251"/>
      <c r="V435" s="251"/>
      <c r="W435" s="251"/>
      <c r="X435" s="251"/>
      <c r="Y435" s="251"/>
      <c r="Z435" s="251"/>
      <c r="AA435" s="251"/>
      <c r="AB435" s="251"/>
      <c r="AC435" s="251"/>
      <c r="AD435" s="251"/>
      <c r="AE435" s="251"/>
    </row>
    <row r="436" spans="1:31" ht="15.75" customHeight="1" x14ac:dyDescent="0.35">
      <c r="A436" s="251"/>
      <c r="B436" s="251"/>
      <c r="C436" s="251"/>
      <c r="D436" s="251"/>
      <c r="E436" s="251"/>
      <c r="F436" s="251"/>
      <c r="G436" s="251"/>
      <c r="H436" s="251"/>
      <c r="I436" s="251"/>
      <c r="J436" s="251"/>
      <c r="K436" s="251"/>
      <c r="L436" s="251"/>
      <c r="M436" s="253"/>
      <c r="N436" s="253"/>
      <c r="O436" s="253"/>
      <c r="P436" s="253"/>
      <c r="Q436" s="13"/>
      <c r="R436" s="21"/>
      <c r="S436" s="251"/>
      <c r="T436" s="251"/>
      <c r="U436" s="251"/>
      <c r="V436" s="251"/>
      <c r="W436" s="251"/>
      <c r="X436" s="251"/>
      <c r="Y436" s="251"/>
      <c r="Z436" s="251"/>
      <c r="AA436" s="251"/>
      <c r="AB436" s="251"/>
      <c r="AC436" s="251"/>
      <c r="AD436" s="251"/>
      <c r="AE436" s="251"/>
    </row>
    <row r="437" spans="1:31" ht="15.75" customHeight="1" x14ac:dyDescent="0.35">
      <c r="A437" s="251"/>
      <c r="B437" s="251"/>
      <c r="C437" s="251"/>
      <c r="D437" s="251"/>
      <c r="E437" s="251"/>
      <c r="F437" s="251"/>
      <c r="G437" s="251"/>
      <c r="H437" s="251"/>
      <c r="I437" s="251"/>
      <c r="J437" s="251"/>
      <c r="K437" s="251"/>
      <c r="L437" s="251"/>
      <c r="M437" s="253"/>
      <c r="N437" s="253"/>
      <c r="O437" s="253"/>
      <c r="P437" s="253"/>
      <c r="Q437" s="13"/>
      <c r="R437" s="21"/>
      <c r="S437" s="251"/>
      <c r="T437" s="251"/>
      <c r="U437" s="251"/>
      <c r="V437" s="251"/>
      <c r="W437" s="251"/>
      <c r="X437" s="251"/>
      <c r="Y437" s="251"/>
      <c r="Z437" s="251"/>
      <c r="AA437" s="251"/>
      <c r="AB437" s="251"/>
      <c r="AC437" s="251"/>
      <c r="AD437" s="251"/>
      <c r="AE437" s="251"/>
    </row>
    <row r="438" spans="1:31" ht="15.75" customHeight="1" x14ac:dyDescent="0.35">
      <c r="A438" s="251"/>
      <c r="B438" s="251"/>
      <c r="C438" s="251"/>
      <c r="D438" s="251"/>
      <c r="E438" s="251"/>
      <c r="F438" s="251"/>
      <c r="G438" s="251"/>
      <c r="H438" s="251"/>
      <c r="I438" s="251"/>
      <c r="J438" s="251"/>
      <c r="K438" s="251"/>
      <c r="L438" s="251"/>
      <c r="M438" s="253"/>
      <c r="N438" s="253"/>
      <c r="O438" s="253"/>
      <c r="P438" s="253"/>
      <c r="Q438" s="13"/>
      <c r="R438" s="21"/>
      <c r="S438" s="251"/>
      <c r="T438" s="251"/>
      <c r="U438" s="251"/>
      <c r="V438" s="251"/>
      <c r="W438" s="251"/>
      <c r="X438" s="251"/>
      <c r="Y438" s="251"/>
      <c r="Z438" s="251"/>
      <c r="AA438" s="251"/>
      <c r="AB438" s="251"/>
      <c r="AC438" s="251"/>
      <c r="AD438" s="251"/>
      <c r="AE438" s="251"/>
    </row>
    <row r="439" spans="1:31" ht="15.75" customHeight="1" x14ac:dyDescent="0.35">
      <c r="A439" s="251"/>
      <c r="B439" s="251"/>
      <c r="C439" s="251"/>
      <c r="D439" s="251"/>
      <c r="E439" s="251"/>
      <c r="F439" s="251"/>
      <c r="G439" s="251"/>
      <c r="H439" s="251"/>
      <c r="I439" s="251"/>
      <c r="J439" s="251"/>
      <c r="K439" s="251"/>
      <c r="L439" s="251"/>
      <c r="M439" s="253"/>
      <c r="N439" s="253"/>
      <c r="O439" s="253"/>
      <c r="P439" s="253"/>
      <c r="Q439" s="13"/>
      <c r="R439" s="21"/>
      <c r="S439" s="251"/>
      <c r="T439" s="251"/>
      <c r="U439" s="251"/>
      <c r="V439" s="251"/>
      <c r="W439" s="251"/>
      <c r="X439" s="251"/>
      <c r="Y439" s="251"/>
      <c r="Z439" s="251"/>
      <c r="AA439" s="251"/>
      <c r="AB439" s="251"/>
      <c r="AC439" s="251"/>
      <c r="AD439" s="251"/>
      <c r="AE439" s="251"/>
    </row>
    <row r="440" spans="1:31" ht="15.75" customHeight="1" x14ac:dyDescent="0.35">
      <c r="A440" s="251"/>
      <c r="B440" s="251"/>
      <c r="C440" s="251"/>
      <c r="D440" s="251"/>
      <c r="E440" s="251"/>
      <c r="F440" s="251"/>
      <c r="G440" s="251"/>
      <c r="H440" s="251"/>
      <c r="I440" s="251"/>
      <c r="J440" s="251"/>
      <c r="K440" s="251"/>
      <c r="L440" s="251"/>
      <c r="M440" s="253"/>
      <c r="N440" s="253"/>
      <c r="O440" s="253"/>
      <c r="P440" s="253"/>
      <c r="Q440" s="13"/>
      <c r="R440" s="21"/>
      <c r="S440" s="251"/>
      <c r="T440" s="251"/>
      <c r="U440" s="251"/>
      <c r="V440" s="251"/>
      <c r="W440" s="251"/>
      <c r="X440" s="251"/>
      <c r="Y440" s="251"/>
      <c r="Z440" s="251"/>
      <c r="AA440" s="251"/>
      <c r="AB440" s="251"/>
      <c r="AC440" s="251"/>
      <c r="AD440" s="251"/>
      <c r="AE440" s="251"/>
    </row>
    <row r="441" spans="1:31" ht="15.75" customHeight="1" x14ac:dyDescent="0.35">
      <c r="A441" s="251"/>
      <c r="B441" s="251"/>
      <c r="C441" s="251"/>
      <c r="D441" s="251"/>
      <c r="E441" s="251"/>
      <c r="F441" s="251"/>
      <c r="G441" s="251"/>
      <c r="H441" s="251"/>
      <c r="I441" s="251"/>
      <c r="J441" s="251"/>
      <c r="K441" s="251"/>
      <c r="L441" s="251"/>
      <c r="M441" s="253"/>
      <c r="N441" s="253"/>
      <c r="O441" s="253"/>
      <c r="P441" s="253"/>
      <c r="Q441" s="13"/>
      <c r="R441" s="21"/>
      <c r="S441" s="251"/>
      <c r="T441" s="251"/>
      <c r="U441" s="251"/>
      <c r="V441" s="251"/>
      <c r="W441" s="251"/>
      <c r="X441" s="251"/>
      <c r="Y441" s="251"/>
      <c r="Z441" s="251"/>
      <c r="AA441" s="251"/>
      <c r="AB441" s="251"/>
      <c r="AC441" s="251"/>
      <c r="AD441" s="251"/>
      <c r="AE441" s="251"/>
    </row>
    <row r="442" spans="1:31" ht="15.75" customHeight="1" x14ac:dyDescent="0.35">
      <c r="A442" s="251"/>
      <c r="B442" s="251"/>
      <c r="C442" s="251"/>
      <c r="D442" s="251"/>
      <c r="E442" s="251"/>
      <c r="F442" s="251"/>
      <c r="G442" s="251"/>
      <c r="H442" s="251"/>
      <c r="I442" s="251"/>
      <c r="J442" s="251"/>
      <c r="K442" s="251"/>
      <c r="L442" s="251"/>
      <c r="M442" s="253"/>
      <c r="N442" s="253"/>
      <c r="O442" s="253"/>
      <c r="P442" s="253"/>
      <c r="Q442" s="13"/>
      <c r="R442" s="21"/>
      <c r="S442" s="251"/>
      <c r="T442" s="251"/>
      <c r="U442" s="251"/>
      <c r="V442" s="251"/>
      <c r="W442" s="251"/>
      <c r="X442" s="251"/>
      <c r="Y442" s="251"/>
      <c r="Z442" s="251"/>
      <c r="AA442" s="251"/>
      <c r="AB442" s="251"/>
      <c r="AC442" s="251"/>
      <c r="AD442" s="251"/>
      <c r="AE442" s="251"/>
    </row>
    <row r="443" spans="1:31" ht="15.75" customHeight="1" x14ac:dyDescent="0.35">
      <c r="A443" s="251"/>
      <c r="B443" s="251"/>
      <c r="C443" s="251"/>
      <c r="D443" s="251"/>
      <c r="E443" s="251"/>
      <c r="F443" s="251"/>
      <c r="G443" s="251"/>
      <c r="H443" s="251"/>
      <c r="I443" s="251"/>
      <c r="J443" s="251"/>
      <c r="K443" s="251"/>
      <c r="L443" s="251"/>
      <c r="M443" s="253"/>
      <c r="N443" s="253"/>
      <c r="O443" s="253"/>
      <c r="P443" s="253"/>
      <c r="Q443" s="13"/>
      <c r="R443" s="21"/>
      <c r="S443" s="251"/>
      <c r="T443" s="251"/>
      <c r="U443" s="251"/>
      <c r="V443" s="251"/>
      <c r="W443" s="251"/>
      <c r="X443" s="251"/>
      <c r="Y443" s="251"/>
      <c r="Z443" s="251"/>
      <c r="AA443" s="251"/>
      <c r="AB443" s="251"/>
      <c r="AC443" s="251"/>
      <c r="AD443" s="251"/>
      <c r="AE443" s="251"/>
    </row>
    <row r="444" spans="1:31" ht="15.75" customHeight="1" x14ac:dyDescent="0.35">
      <c r="A444" s="251"/>
      <c r="B444" s="251"/>
      <c r="C444" s="251"/>
      <c r="D444" s="251"/>
      <c r="E444" s="251"/>
      <c r="F444" s="251"/>
      <c r="G444" s="251"/>
      <c r="H444" s="251"/>
      <c r="I444" s="251"/>
      <c r="J444" s="251"/>
      <c r="K444" s="251"/>
      <c r="L444" s="251"/>
      <c r="M444" s="253"/>
      <c r="N444" s="253"/>
      <c r="O444" s="253"/>
      <c r="P444" s="253"/>
      <c r="Q444" s="13"/>
      <c r="R444" s="21"/>
      <c r="S444" s="251"/>
      <c r="T444" s="251"/>
      <c r="U444" s="251"/>
      <c r="V444" s="251"/>
      <c r="W444" s="251"/>
      <c r="X444" s="251"/>
      <c r="Y444" s="251"/>
      <c r="Z444" s="251"/>
      <c r="AA444" s="251"/>
      <c r="AB444" s="251"/>
      <c r="AC444" s="251"/>
      <c r="AD444" s="251"/>
      <c r="AE444" s="251"/>
    </row>
    <row r="445" spans="1:31" ht="15.75" customHeight="1" x14ac:dyDescent="0.35">
      <c r="A445" s="251"/>
      <c r="B445" s="251"/>
      <c r="C445" s="251"/>
      <c r="D445" s="251"/>
      <c r="E445" s="251"/>
      <c r="F445" s="251"/>
      <c r="G445" s="251"/>
      <c r="H445" s="251"/>
      <c r="I445" s="251"/>
      <c r="J445" s="251"/>
      <c r="K445" s="251"/>
      <c r="L445" s="251"/>
      <c r="M445" s="253"/>
      <c r="N445" s="253"/>
      <c r="O445" s="253"/>
      <c r="P445" s="253"/>
      <c r="Q445" s="13"/>
      <c r="R445" s="21"/>
      <c r="S445" s="251"/>
      <c r="T445" s="251"/>
      <c r="U445" s="251"/>
      <c r="V445" s="251"/>
      <c r="W445" s="251"/>
      <c r="X445" s="251"/>
      <c r="Y445" s="251"/>
      <c r="Z445" s="251"/>
      <c r="AA445" s="251"/>
      <c r="AB445" s="251"/>
      <c r="AC445" s="251"/>
      <c r="AD445" s="251"/>
      <c r="AE445" s="251"/>
    </row>
    <row r="446" spans="1:31" ht="15.75" customHeight="1" x14ac:dyDescent="0.35">
      <c r="A446" s="251"/>
      <c r="B446" s="251"/>
      <c r="C446" s="251"/>
      <c r="D446" s="251"/>
      <c r="E446" s="251"/>
      <c r="F446" s="251"/>
      <c r="G446" s="251"/>
      <c r="H446" s="251"/>
      <c r="I446" s="251"/>
      <c r="J446" s="251"/>
      <c r="K446" s="251"/>
      <c r="L446" s="251"/>
      <c r="M446" s="253"/>
      <c r="N446" s="253"/>
      <c r="O446" s="253"/>
      <c r="P446" s="253"/>
      <c r="Q446" s="13"/>
      <c r="R446" s="21"/>
      <c r="S446" s="251"/>
      <c r="T446" s="251"/>
      <c r="U446" s="251"/>
      <c r="V446" s="251"/>
      <c r="W446" s="251"/>
      <c r="X446" s="251"/>
      <c r="Y446" s="251"/>
      <c r="Z446" s="251"/>
      <c r="AA446" s="251"/>
      <c r="AB446" s="251"/>
      <c r="AC446" s="251"/>
      <c r="AD446" s="251"/>
      <c r="AE446" s="251"/>
    </row>
    <row r="447" spans="1:31" ht="15.75" customHeight="1" x14ac:dyDescent="0.35">
      <c r="A447" s="251"/>
      <c r="B447" s="251"/>
      <c r="C447" s="251"/>
      <c r="D447" s="251"/>
      <c r="E447" s="251"/>
      <c r="F447" s="251"/>
      <c r="G447" s="251"/>
      <c r="H447" s="251"/>
      <c r="I447" s="251"/>
      <c r="J447" s="251"/>
      <c r="K447" s="251"/>
      <c r="L447" s="251"/>
      <c r="M447" s="253"/>
      <c r="N447" s="253"/>
      <c r="O447" s="253"/>
      <c r="P447" s="253"/>
      <c r="Q447" s="13"/>
      <c r="R447" s="21"/>
      <c r="S447" s="251"/>
      <c r="T447" s="251"/>
      <c r="U447" s="251"/>
      <c r="V447" s="251"/>
      <c r="W447" s="251"/>
      <c r="X447" s="251"/>
      <c r="Y447" s="251"/>
      <c r="Z447" s="251"/>
      <c r="AA447" s="251"/>
      <c r="AB447" s="251"/>
      <c r="AC447" s="251"/>
      <c r="AD447" s="251"/>
      <c r="AE447" s="251"/>
    </row>
    <row r="448" spans="1:31" ht="15.75" customHeight="1" x14ac:dyDescent="0.35">
      <c r="A448" s="251"/>
      <c r="B448" s="251"/>
      <c r="C448" s="251"/>
      <c r="D448" s="251"/>
      <c r="E448" s="251"/>
      <c r="F448" s="251"/>
      <c r="G448" s="251"/>
      <c r="H448" s="251"/>
      <c r="I448" s="251"/>
      <c r="J448" s="251"/>
      <c r="K448" s="251"/>
      <c r="L448" s="251"/>
      <c r="M448" s="253"/>
      <c r="N448" s="253"/>
      <c r="O448" s="253"/>
      <c r="P448" s="253"/>
      <c r="Q448" s="13"/>
      <c r="R448" s="21"/>
      <c r="S448" s="251"/>
      <c r="T448" s="251"/>
      <c r="U448" s="251"/>
      <c r="V448" s="251"/>
      <c r="W448" s="251"/>
      <c r="X448" s="251"/>
      <c r="Y448" s="251"/>
      <c r="Z448" s="251"/>
      <c r="AA448" s="251"/>
      <c r="AB448" s="251"/>
      <c r="AC448" s="251"/>
      <c r="AD448" s="251"/>
      <c r="AE448" s="251"/>
    </row>
    <row r="449" spans="1:31" ht="15.75" customHeight="1" x14ac:dyDescent="0.35">
      <c r="A449" s="251"/>
      <c r="B449" s="251"/>
      <c r="C449" s="251"/>
      <c r="D449" s="251"/>
      <c r="E449" s="251"/>
      <c r="F449" s="251"/>
      <c r="G449" s="251"/>
      <c r="H449" s="251"/>
      <c r="I449" s="251"/>
      <c r="J449" s="251"/>
      <c r="K449" s="251"/>
      <c r="L449" s="251"/>
      <c r="M449" s="253"/>
      <c r="N449" s="253"/>
      <c r="O449" s="253"/>
      <c r="P449" s="253"/>
      <c r="Q449" s="13"/>
      <c r="R449" s="21"/>
      <c r="S449" s="251"/>
      <c r="T449" s="251"/>
      <c r="U449" s="251"/>
      <c r="V449" s="251"/>
      <c r="W449" s="251"/>
      <c r="X449" s="251"/>
      <c r="Y449" s="251"/>
      <c r="Z449" s="251"/>
      <c r="AA449" s="251"/>
      <c r="AB449" s="251"/>
      <c r="AC449" s="251"/>
      <c r="AD449" s="251"/>
      <c r="AE449" s="251"/>
    </row>
    <row r="450" spans="1:31" ht="15.75" customHeight="1" x14ac:dyDescent="0.35">
      <c r="A450" s="251"/>
      <c r="B450" s="251"/>
      <c r="C450" s="251"/>
      <c r="D450" s="251"/>
      <c r="E450" s="251"/>
      <c r="F450" s="251"/>
      <c r="G450" s="251"/>
      <c r="H450" s="251"/>
      <c r="I450" s="251"/>
      <c r="J450" s="251"/>
      <c r="K450" s="251"/>
      <c r="L450" s="251"/>
      <c r="M450" s="253"/>
      <c r="N450" s="253"/>
      <c r="O450" s="253"/>
      <c r="P450" s="253"/>
      <c r="Q450" s="13"/>
      <c r="R450" s="21"/>
      <c r="S450" s="251"/>
      <c r="T450" s="251"/>
      <c r="U450" s="251"/>
      <c r="V450" s="251"/>
      <c r="W450" s="251"/>
      <c r="X450" s="251"/>
      <c r="Y450" s="251"/>
      <c r="Z450" s="251"/>
      <c r="AA450" s="251"/>
      <c r="AB450" s="251"/>
      <c r="AC450" s="251"/>
      <c r="AD450" s="251"/>
      <c r="AE450" s="251"/>
    </row>
    <row r="451" spans="1:31" ht="15.75" customHeight="1" x14ac:dyDescent="0.35">
      <c r="A451" s="251"/>
      <c r="B451" s="251"/>
      <c r="C451" s="251"/>
      <c r="D451" s="251"/>
      <c r="E451" s="251"/>
      <c r="F451" s="251"/>
      <c r="G451" s="251"/>
      <c r="H451" s="251"/>
      <c r="I451" s="251"/>
      <c r="J451" s="251"/>
      <c r="K451" s="251"/>
      <c r="L451" s="251"/>
      <c r="M451" s="253"/>
      <c r="N451" s="253"/>
      <c r="O451" s="253"/>
      <c r="P451" s="253"/>
      <c r="Q451" s="13"/>
      <c r="R451" s="21"/>
      <c r="S451" s="251"/>
      <c r="T451" s="251"/>
      <c r="U451" s="251"/>
      <c r="V451" s="251"/>
      <c r="W451" s="251"/>
      <c r="X451" s="251"/>
      <c r="Y451" s="251"/>
      <c r="Z451" s="251"/>
      <c r="AA451" s="251"/>
      <c r="AB451" s="251"/>
      <c r="AC451" s="251"/>
      <c r="AD451" s="251"/>
      <c r="AE451" s="251"/>
    </row>
    <row r="452" spans="1:31" ht="15.75" customHeight="1" x14ac:dyDescent="0.35">
      <c r="A452" s="251"/>
      <c r="B452" s="251"/>
      <c r="C452" s="251"/>
      <c r="D452" s="251"/>
      <c r="E452" s="251"/>
      <c r="F452" s="251"/>
      <c r="G452" s="251"/>
      <c r="H452" s="251"/>
      <c r="I452" s="251"/>
      <c r="J452" s="251"/>
      <c r="K452" s="251"/>
      <c r="L452" s="251"/>
      <c r="M452" s="253"/>
      <c r="N452" s="253"/>
      <c r="O452" s="253"/>
      <c r="P452" s="253"/>
      <c r="Q452" s="13"/>
      <c r="R452" s="21"/>
      <c r="S452" s="251"/>
      <c r="T452" s="251"/>
      <c r="U452" s="251"/>
      <c r="V452" s="251"/>
      <c r="W452" s="251"/>
      <c r="X452" s="251"/>
      <c r="Y452" s="251"/>
      <c r="Z452" s="251"/>
      <c r="AA452" s="251"/>
      <c r="AB452" s="251"/>
      <c r="AC452" s="251"/>
      <c r="AD452" s="251"/>
      <c r="AE452" s="251"/>
    </row>
    <row r="453" spans="1:31" ht="15.75" customHeight="1" x14ac:dyDescent="0.35">
      <c r="A453" s="251"/>
      <c r="B453" s="251"/>
      <c r="C453" s="251"/>
      <c r="D453" s="251"/>
      <c r="E453" s="251"/>
      <c r="F453" s="251"/>
      <c r="G453" s="251"/>
      <c r="H453" s="251"/>
      <c r="I453" s="251"/>
      <c r="J453" s="251"/>
      <c r="K453" s="251"/>
      <c r="L453" s="251"/>
      <c r="M453" s="253"/>
      <c r="N453" s="253"/>
      <c r="O453" s="253"/>
      <c r="P453" s="253"/>
      <c r="Q453" s="13"/>
      <c r="R453" s="21"/>
      <c r="S453" s="251"/>
      <c r="T453" s="251"/>
      <c r="U453" s="251"/>
      <c r="V453" s="251"/>
      <c r="W453" s="251"/>
      <c r="X453" s="251"/>
      <c r="Y453" s="251"/>
      <c r="Z453" s="251"/>
      <c r="AA453" s="251"/>
      <c r="AB453" s="251"/>
      <c r="AC453" s="251"/>
      <c r="AD453" s="251"/>
      <c r="AE453" s="251"/>
    </row>
    <row r="454" spans="1:31" ht="15.75" customHeight="1" x14ac:dyDescent="0.35">
      <c r="A454" s="251"/>
      <c r="B454" s="251"/>
      <c r="C454" s="251"/>
      <c r="D454" s="251"/>
      <c r="E454" s="251"/>
      <c r="F454" s="251"/>
      <c r="G454" s="251"/>
      <c r="H454" s="251"/>
      <c r="I454" s="251"/>
      <c r="J454" s="251"/>
      <c r="K454" s="251"/>
      <c r="L454" s="251"/>
      <c r="M454" s="253"/>
      <c r="N454" s="253"/>
      <c r="O454" s="253"/>
      <c r="P454" s="253"/>
      <c r="Q454" s="13"/>
      <c r="R454" s="21"/>
      <c r="S454" s="251"/>
      <c r="T454" s="251"/>
      <c r="U454" s="251"/>
      <c r="V454" s="251"/>
      <c r="W454" s="251"/>
      <c r="X454" s="251"/>
      <c r="Y454" s="251"/>
      <c r="Z454" s="251"/>
      <c r="AA454" s="251"/>
      <c r="AB454" s="251"/>
      <c r="AC454" s="251"/>
      <c r="AD454" s="251"/>
      <c r="AE454" s="251"/>
    </row>
    <row r="455" spans="1:31" ht="15.75" customHeight="1" x14ac:dyDescent="0.35">
      <c r="A455" s="251"/>
      <c r="B455" s="251"/>
      <c r="C455" s="251"/>
      <c r="D455" s="251"/>
      <c r="E455" s="251"/>
      <c r="F455" s="251"/>
      <c r="G455" s="251"/>
      <c r="H455" s="251"/>
      <c r="I455" s="251"/>
      <c r="J455" s="251"/>
      <c r="K455" s="251"/>
      <c r="L455" s="251"/>
      <c r="M455" s="253"/>
      <c r="N455" s="253"/>
      <c r="O455" s="253"/>
      <c r="P455" s="253"/>
      <c r="Q455" s="13"/>
      <c r="R455" s="21"/>
      <c r="S455" s="251"/>
      <c r="T455" s="251"/>
      <c r="U455" s="251"/>
      <c r="V455" s="251"/>
      <c r="W455" s="251"/>
      <c r="X455" s="251"/>
      <c r="Y455" s="251"/>
      <c r="Z455" s="251"/>
      <c r="AA455" s="251"/>
      <c r="AB455" s="251"/>
      <c r="AC455" s="251"/>
      <c r="AD455" s="251"/>
      <c r="AE455" s="251"/>
    </row>
    <row r="456" spans="1:31" ht="15.75" customHeight="1" x14ac:dyDescent="0.35">
      <c r="A456" s="251"/>
      <c r="B456" s="251"/>
      <c r="C456" s="251"/>
      <c r="D456" s="251"/>
      <c r="E456" s="251"/>
      <c r="F456" s="251"/>
      <c r="G456" s="251"/>
      <c r="H456" s="251"/>
      <c r="I456" s="251"/>
      <c r="J456" s="251"/>
      <c r="K456" s="251"/>
      <c r="L456" s="251"/>
      <c r="M456" s="253"/>
      <c r="N456" s="253"/>
      <c r="O456" s="253"/>
      <c r="P456" s="253"/>
      <c r="Q456" s="13"/>
      <c r="R456" s="21"/>
      <c r="S456" s="251"/>
      <c r="T456" s="251"/>
      <c r="U456" s="251"/>
      <c r="V456" s="251"/>
      <c r="W456" s="251"/>
      <c r="X456" s="251"/>
      <c r="Y456" s="251"/>
      <c r="Z456" s="251"/>
      <c r="AA456" s="251"/>
      <c r="AB456" s="251"/>
      <c r="AC456" s="251"/>
      <c r="AD456" s="251"/>
      <c r="AE456" s="251"/>
    </row>
    <row r="457" spans="1:31" ht="15.75" customHeight="1" x14ac:dyDescent="0.35">
      <c r="A457" s="251"/>
      <c r="B457" s="251"/>
      <c r="C457" s="251"/>
      <c r="D457" s="251"/>
      <c r="E457" s="251"/>
      <c r="F457" s="251"/>
      <c r="G457" s="251"/>
      <c r="H457" s="251"/>
      <c r="I457" s="251"/>
      <c r="J457" s="251"/>
      <c r="K457" s="251"/>
      <c r="L457" s="251"/>
      <c r="M457" s="253"/>
      <c r="N457" s="253"/>
      <c r="O457" s="253"/>
      <c r="P457" s="253"/>
      <c r="Q457" s="13"/>
      <c r="R457" s="21"/>
      <c r="S457" s="251"/>
      <c r="T457" s="251"/>
      <c r="U457" s="251"/>
      <c r="V457" s="251"/>
      <c r="W457" s="251"/>
      <c r="X457" s="251"/>
      <c r="Y457" s="251"/>
      <c r="Z457" s="251"/>
      <c r="AA457" s="251"/>
      <c r="AB457" s="251"/>
      <c r="AC457" s="251"/>
      <c r="AD457" s="251"/>
      <c r="AE457" s="251"/>
    </row>
    <row r="458" spans="1:31" ht="15.75" customHeight="1" x14ac:dyDescent="0.35">
      <c r="A458" s="251"/>
      <c r="B458" s="251"/>
      <c r="C458" s="251"/>
      <c r="D458" s="251"/>
      <c r="E458" s="251"/>
      <c r="F458" s="251"/>
      <c r="G458" s="251"/>
      <c r="H458" s="251"/>
      <c r="I458" s="251"/>
      <c r="J458" s="251"/>
      <c r="K458" s="251"/>
      <c r="L458" s="251"/>
      <c r="M458" s="253"/>
      <c r="N458" s="253"/>
      <c r="O458" s="253"/>
      <c r="P458" s="253"/>
      <c r="Q458" s="13"/>
      <c r="R458" s="21"/>
      <c r="S458" s="251"/>
      <c r="T458" s="251"/>
      <c r="U458" s="251"/>
      <c r="V458" s="251"/>
      <c r="W458" s="251"/>
      <c r="X458" s="251"/>
      <c r="Y458" s="251"/>
      <c r="Z458" s="251"/>
      <c r="AA458" s="251"/>
      <c r="AB458" s="251"/>
      <c r="AC458" s="251"/>
      <c r="AD458" s="251"/>
      <c r="AE458" s="251"/>
    </row>
    <row r="459" spans="1:31" ht="15.75" customHeight="1" x14ac:dyDescent="0.35">
      <c r="A459" s="251"/>
      <c r="B459" s="251"/>
      <c r="C459" s="251"/>
      <c r="D459" s="251"/>
      <c r="E459" s="251"/>
      <c r="F459" s="251"/>
      <c r="G459" s="251"/>
      <c r="H459" s="251"/>
      <c r="I459" s="251"/>
      <c r="J459" s="251"/>
      <c r="K459" s="251"/>
      <c r="L459" s="251"/>
      <c r="M459" s="253"/>
      <c r="N459" s="253"/>
      <c r="O459" s="253"/>
      <c r="P459" s="253"/>
      <c r="Q459" s="13"/>
      <c r="R459" s="21"/>
      <c r="S459" s="251"/>
      <c r="T459" s="251"/>
      <c r="U459" s="251"/>
      <c r="V459" s="251"/>
      <c r="W459" s="251"/>
      <c r="X459" s="251"/>
      <c r="Y459" s="251"/>
      <c r="Z459" s="251"/>
      <c r="AA459" s="251"/>
      <c r="AB459" s="251"/>
      <c r="AC459" s="251"/>
      <c r="AD459" s="251"/>
      <c r="AE459" s="251"/>
    </row>
    <row r="460" spans="1:31" ht="15.75" customHeight="1" x14ac:dyDescent="0.35">
      <c r="A460" s="251"/>
      <c r="B460" s="251"/>
      <c r="C460" s="251"/>
      <c r="D460" s="251"/>
      <c r="E460" s="251"/>
      <c r="F460" s="251"/>
      <c r="G460" s="251"/>
      <c r="H460" s="251"/>
      <c r="I460" s="251"/>
      <c r="J460" s="251"/>
      <c r="K460" s="251"/>
      <c r="L460" s="251"/>
      <c r="M460" s="253"/>
      <c r="N460" s="253"/>
      <c r="O460" s="253"/>
      <c r="P460" s="253"/>
      <c r="Q460" s="13"/>
      <c r="R460" s="21"/>
      <c r="S460" s="251"/>
      <c r="T460" s="251"/>
      <c r="U460" s="251"/>
      <c r="V460" s="251"/>
      <c r="W460" s="251"/>
      <c r="X460" s="251"/>
      <c r="Y460" s="251"/>
      <c r="Z460" s="251"/>
      <c r="AA460" s="251"/>
      <c r="AB460" s="251"/>
      <c r="AC460" s="251"/>
      <c r="AD460" s="251"/>
      <c r="AE460" s="251"/>
    </row>
    <row r="461" spans="1:31" ht="15.75" customHeight="1" x14ac:dyDescent="0.35">
      <c r="A461" s="251"/>
      <c r="B461" s="251"/>
      <c r="C461" s="251"/>
      <c r="D461" s="251"/>
      <c r="E461" s="251"/>
      <c r="F461" s="251"/>
      <c r="G461" s="251"/>
      <c r="H461" s="251"/>
      <c r="I461" s="251"/>
      <c r="J461" s="251"/>
      <c r="K461" s="251"/>
      <c r="L461" s="251"/>
      <c r="M461" s="253"/>
      <c r="N461" s="253"/>
      <c r="O461" s="253"/>
      <c r="P461" s="253"/>
      <c r="Q461" s="13"/>
      <c r="R461" s="21"/>
      <c r="S461" s="251"/>
      <c r="T461" s="251"/>
      <c r="U461" s="251"/>
      <c r="V461" s="251"/>
      <c r="W461" s="251"/>
      <c r="X461" s="251"/>
      <c r="Y461" s="251"/>
      <c r="Z461" s="251"/>
      <c r="AA461" s="251"/>
      <c r="AB461" s="251"/>
      <c r="AC461" s="251"/>
      <c r="AD461" s="251"/>
      <c r="AE461" s="251"/>
    </row>
    <row r="462" spans="1:31" ht="15.75" customHeight="1" x14ac:dyDescent="0.35">
      <c r="A462" s="251"/>
      <c r="B462" s="251"/>
      <c r="C462" s="251"/>
      <c r="D462" s="251"/>
      <c r="E462" s="251"/>
      <c r="F462" s="251"/>
      <c r="G462" s="251"/>
      <c r="H462" s="251"/>
      <c r="I462" s="251"/>
      <c r="J462" s="251"/>
      <c r="K462" s="251"/>
      <c r="L462" s="251"/>
      <c r="M462" s="253"/>
      <c r="N462" s="253"/>
      <c r="O462" s="253"/>
      <c r="P462" s="253"/>
      <c r="Q462" s="13"/>
      <c r="R462" s="21"/>
      <c r="S462" s="251"/>
      <c r="T462" s="251"/>
      <c r="U462" s="251"/>
      <c r="V462" s="251"/>
      <c r="W462" s="251"/>
      <c r="X462" s="251"/>
      <c r="Y462" s="251"/>
      <c r="Z462" s="251"/>
      <c r="AA462" s="251"/>
      <c r="AB462" s="251"/>
      <c r="AC462" s="251"/>
      <c r="AD462" s="251"/>
      <c r="AE462" s="251"/>
    </row>
    <row r="463" spans="1:31" ht="15.75" customHeight="1" x14ac:dyDescent="0.35">
      <c r="A463" s="251"/>
      <c r="B463" s="251"/>
      <c r="C463" s="251"/>
      <c r="D463" s="251"/>
      <c r="E463" s="251"/>
      <c r="F463" s="251"/>
      <c r="G463" s="251"/>
      <c r="H463" s="251"/>
      <c r="I463" s="251"/>
      <c r="J463" s="251"/>
      <c r="K463" s="251"/>
      <c r="L463" s="251"/>
      <c r="M463" s="253"/>
      <c r="N463" s="253"/>
      <c r="O463" s="253"/>
      <c r="P463" s="253"/>
      <c r="Q463" s="13"/>
      <c r="R463" s="21"/>
      <c r="S463" s="251"/>
      <c r="T463" s="251"/>
      <c r="U463" s="251"/>
      <c r="V463" s="251"/>
      <c r="W463" s="251"/>
      <c r="X463" s="251"/>
      <c r="Y463" s="251"/>
      <c r="Z463" s="251"/>
      <c r="AA463" s="251"/>
      <c r="AB463" s="251"/>
      <c r="AC463" s="251"/>
      <c r="AD463" s="251"/>
      <c r="AE463" s="251"/>
    </row>
    <row r="464" spans="1:31" ht="15.75" customHeight="1" x14ac:dyDescent="0.35">
      <c r="A464" s="251"/>
      <c r="B464" s="251"/>
      <c r="C464" s="251"/>
      <c r="D464" s="251"/>
      <c r="E464" s="251"/>
      <c r="F464" s="251"/>
      <c r="G464" s="251"/>
      <c r="H464" s="251"/>
      <c r="I464" s="251"/>
      <c r="J464" s="251"/>
      <c r="K464" s="251"/>
      <c r="L464" s="251"/>
      <c r="M464" s="253"/>
      <c r="N464" s="253"/>
      <c r="O464" s="253"/>
      <c r="P464" s="253"/>
      <c r="Q464" s="13"/>
      <c r="R464" s="21"/>
      <c r="S464" s="251"/>
      <c r="T464" s="251"/>
      <c r="U464" s="251"/>
      <c r="V464" s="251"/>
      <c r="W464" s="251"/>
      <c r="X464" s="251"/>
      <c r="Y464" s="251"/>
      <c r="Z464" s="251"/>
      <c r="AA464" s="251"/>
      <c r="AB464" s="251"/>
      <c r="AC464" s="251"/>
      <c r="AD464" s="251"/>
      <c r="AE464" s="251"/>
    </row>
    <row r="465" spans="1:31" ht="15.75" customHeight="1" x14ac:dyDescent="0.35">
      <c r="A465" s="251"/>
      <c r="B465" s="251"/>
      <c r="C465" s="251"/>
      <c r="D465" s="251"/>
      <c r="E465" s="251"/>
      <c r="F465" s="251"/>
      <c r="G465" s="251"/>
      <c r="H465" s="251"/>
      <c r="I465" s="251"/>
      <c r="J465" s="251"/>
      <c r="K465" s="251"/>
      <c r="L465" s="251"/>
      <c r="M465" s="253"/>
      <c r="N465" s="253"/>
      <c r="O465" s="253"/>
      <c r="P465" s="253"/>
      <c r="Q465" s="13"/>
      <c r="R465" s="21"/>
      <c r="S465" s="251"/>
      <c r="T465" s="251"/>
      <c r="U465" s="251"/>
      <c r="V465" s="251"/>
      <c r="W465" s="251"/>
      <c r="X465" s="251"/>
      <c r="Y465" s="251"/>
      <c r="Z465" s="251"/>
      <c r="AA465" s="251"/>
      <c r="AB465" s="251"/>
      <c r="AC465" s="251"/>
      <c r="AD465" s="251"/>
      <c r="AE465" s="251"/>
    </row>
    <row r="466" spans="1:31" ht="15.75" customHeight="1" x14ac:dyDescent="0.35">
      <c r="A466" s="251"/>
      <c r="B466" s="251"/>
      <c r="C466" s="251"/>
      <c r="D466" s="251"/>
      <c r="E466" s="251"/>
      <c r="F466" s="251"/>
      <c r="G466" s="251"/>
      <c r="H466" s="251"/>
      <c r="I466" s="251"/>
      <c r="J466" s="251"/>
      <c r="K466" s="251"/>
      <c r="L466" s="251"/>
      <c r="M466" s="253"/>
      <c r="N466" s="253"/>
      <c r="O466" s="253"/>
      <c r="P466" s="253"/>
      <c r="Q466" s="13"/>
      <c r="R466" s="21"/>
      <c r="S466" s="251"/>
      <c r="T466" s="251"/>
      <c r="U466" s="251"/>
      <c r="V466" s="251"/>
      <c r="W466" s="251"/>
      <c r="X466" s="251"/>
      <c r="Y466" s="251"/>
      <c r="Z466" s="251"/>
      <c r="AA466" s="251"/>
      <c r="AB466" s="251"/>
      <c r="AC466" s="251"/>
      <c r="AD466" s="251"/>
      <c r="AE466" s="251"/>
    </row>
    <row r="467" spans="1:31" ht="15.75" customHeight="1" x14ac:dyDescent="0.35">
      <c r="A467" s="251"/>
      <c r="B467" s="251"/>
      <c r="C467" s="251"/>
      <c r="D467" s="251"/>
      <c r="E467" s="251"/>
      <c r="F467" s="251"/>
      <c r="G467" s="251"/>
      <c r="H467" s="251"/>
      <c r="I467" s="251"/>
      <c r="J467" s="251"/>
      <c r="K467" s="251"/>
      <c r="L467" s="251"/>
      <c r="M467" s="253"/>
      <c r="N467" s="253"/>
      <c r="O467" s="253"/>
      <c r="P467" s="253"/>
      <c r="Q467" s="13"/>
      <c r="R467" s="21"/>
      <c r="S467" s="251"/>
      <c r="T467" s="251"/>
      <c r="U467" s="251"/>
      <c r="V467" s="251"/>
      <c r="W467" s="251"/>
      <c r="X467" s="251"/>
      <c r="Y467" s="251"/>
      <c r="Z467" s="251"/>
      <c r="AA467" s="251"/>
      <c r="AB467" s="251"/>
      <c r="AC467" s="251"/>
      <c r="AD467" s="251"/>
      <c r="AE467" s="251"/>
    </row>
    <row r="468" spans="1:31" ht="15.75" customHeight="1" x14ac:dyDescent="0.35">
      <c r="A468" s="251"/>
      <c r="B468" s="251"/>
      <c r="C468" s="251"/>
      <c r="D468" s="251"/>
      <c r="E468" s="251"/>
      <c r="F468" s="251"/>
      <c r="G468" s="251"/>
      <c r="H468" s="251"/>
      <c r="I468" s="251"/>
      <c r="J468" s="251"/>
      <c r="K468" s="251"/>
      <c r="L468" s="251"/>
      <c r="M468" s="253"/>
      <c r="N468" s="253"/>
      <c r="O468" s="253"/>
      <c r="P468" s="253"/>
      <c r="Q468" s="13"/>
      <c r="R468" s="21"/>
      <c r="S468" s="251"/>
      <c r="T468" s="251"/>
      <c r="U468" s="251"/>
      <c r="V468" s="251"/>
      <c r="W468" s="251"/>
      <c r="X468" s="251"/>
      <c r="Y468" s="251"/>
      <c r="Z468" s="251"/>
      <c r="AA468" s="251"/>
      <c r="AB468" s="251"/>
      <c r="AC468" s="251"/>
      <c r="AD468" s="251"/>
      <c r="AE468" s="251"/>
    </row>
    <row r="469" spans="1:31" ht="15.75" customHeight="1" x14ac:dyDescent="0.35">
      <c r="A469" s="251"/>
      <c r="B469" s="251"/>
      <c r="C469" s="251"/>
      <c r="D469" s="251"/>
      <c r="E469" s="251"/>
      <c r="F469" s="251"/>
      <c r="G469" s="251"/>
      <c r="H469" s="251"/>
      <c r="I469" s="251"/>
      <c r="J469" s="251"/>
      <c r="K469" s="251"/>
      <c r="L469" s="251"/>
      <c r="M469" s="253"/>
      <c r="N469" s="253"/>
      <c r="O469" s="253"/>
      <c r="P469" s="253"/>
      <c r="Q469" s="13"/>
      <c r="R469" s="21"/>
      <c r="S469" s="251"/>
      <c r="T469" s="251"/>
      <c r="U469" s="251"/>
      <c r="V469" s="251"/>
      <c r="W469" s="251"/>
      <c r="X469" s="251"/>
      <c r="Y469" s="251"/>
      <c r="Z469" s="251"/>
      <c r="AA469" s="251"/>
      <c r="AB469" s="251"/>
      <c r="AC469" s="251"/>
      <c r="AD469" s="251"/>
      <c r="AE469" s="251"/>
    </row>
    <row r="470" spans="1:31" ht="15.75" customHeight="1" x14ac:dyDescent="0.35">
      <c r="A470" s="251"/>
      <c r="B470" s="251"/>
      <c r="C470" s="251"/>
      <c r="D470" s="251"/>
      <c r="E470" s="251"/>
      <c r="F470" s="251"/>
      <c r="G470" s="251"/>
      <c r="H470" s="251"/>
      <c r="I470" s="251"/>
      <c r="J470" s="251"/>
      <c r="K470" s="251"/>
      <c r="L470" s="251"/>
      <c r="M470" s="253"/>
      <c r="N470" s="253"/>
      <c r="O470" s="253"/>
      <c r="P470" s="253"/>
      <c r="Q470" s="13"/>
      <c r="R470" s="21"/>
      <c r="S470" s="251"/>
      <c r="T470" s="251"/>
      <c r="U470" s="251"/>
      <c r="V470" s="251"/>
      <c r="W470" s="251"/>
      <c r="X470" s="251"/>
      <c r="Y470" s="251"/>
      <c r="Z470" s="251"/>
      <c r="AA470" s="251"/>
      <c r="AB470" s="251"/>
      <c r="AC470" s="251"/>
      <c r="AD470" s="251"/>
      <c r="AE470" s="251"/>
    </row>
    <row r="471" spans="1:31" ht="15.75" customHeight="1" x14ac:dyDescent="0.35">
      <c r="A471" s="251"/>
      <c r="B471" s="251"/>
      <c r="C471" s="251"/>
      <c r="D471" s="251"/>
      <c r="E471" s="251"/>
      <c r="F471" s="251"/>
      <c r="G471" s="251"/>
      <c r="H471" s="251"/>
      <c r="I471" s="251"/>
      <c r="J471" s="251"/>
      <c r="K471" s="251"/>
      <c r="L471" s="251"/>
      <c r="M471" s="253"/>
      <c r="N471" s="253"/>
      <c r="O471" s="253"/>
      <c r="P471" s="253"/>
      <c r="Q471" s="13"/>
      <c r="R471" s="21"/>
      <c r="S471" s="251"/>
      <c r="T471" s="251"/>
      <c r="U471" s="251"/>
      <c r="V471" s="251"/>
      <c r="W471" s="251"/>
      <c r="X471" s="251"/>
      <c r="Y471" s="251"/>
      <c r="Z471" s="251"/>
      <c r="AA471" s="251"/>
      <c r="AB471" s="251"/>
      <c r="AC471" s="251"/>
      <c r="AD471" s="251"/>
      <c r="AE471" s="251"/>
    </row>
    <row r="472" spans="1:31" ht="15.75" customHeight="1" x14ac:dyDescent="0.35">
      <c r="A472" s="251"/>
      <c r="B472" s="251"/>
      <c r="C472" s="251"/>
      <c r="D472" s="251"/>
      <c r="E472" s="251"/>
      <c r="F472" s="251"/>
      <c r="G472" s="251"/>
      <c r="H472" s="251"/>
      <c r="I472" s="251"/>
      <c r="J472" s="251"/>
      <c r="K472" s="251"/>
      <c r="L472" s="251"/>
      <c r="M472" s="253"/>
      <c r="N472" s="253"/>
      <c r="O472" s="253"/>
      <c r="P472" s="253"/>
      <c r="Q472" s="13"/>
      <c r="R472" s="21"/>
      <c r="S472" s="251"/>
      <c r="T472" s="251"/>
      <c r="U472" s="251"/>
      <c r="V472" s="251"/>
      <c r="W472" s="251"/>
      <c r="X472" s="251"/>
      <c r="Y472" s="251"/>
      <c r="Z472" s="251"/>
      <c r="AA472" s="251"/>
      <c r="AB472" s="251"/>
      <c r="AC472" s="251"/>
      <c r="AD472" s="251"/>
      <c r="AE472" s="251"/>
    </row>
    <row r="473" spans="1:31" ht="15.75" customHeight="1" x14ac:dyDescent="0.35">
      <c r="A473" s="251"/>
      <c r="B473" s="251"/>
      <c r="C473" s="251"/>
      <c r="D473" s="251"/>
      <c r="E473" s="251"/>
      <c r="F473" s="251"/>
      <c r="G473" s="251"/>
      <c r="H473" s="251"/>
      <c r="I473" s="251"/>
      <c r="J473" s="251"/>
      <c r="K473" s="251"/>
      <c r="L473" s="251"/>
      <c r="M473" s="253"/>
      <c r="N473" s="253"/>
      <c r="O473" s="253"/>
      <c r="P473" s="253"/>
      <c r="Q473" s="13"/>
      <c r="R473" s="21"/>
      <c r="S473" s="251"/>
      <c r="T473" s="251"/>
      <c r="U473" s="251"/>
      <c r="V473" s="251"/>
      <c r="W473" s="251"/>
      <c r="X473" s="251"/>
      <c r="Y473" s="251"/>
      <c r="Z473" s="251"/>
      <c r="AA473" s="251"/>
      <c r="AB473" s="251"/>
      <c r="AC473" s="251"/>
      <c r="AD473" s="251"/>
      <c r="AE473" s="251"/>
    </row>
    <row r="474" spans="1:31" ht="15.75" customHeight="1" x14ac:dyDescent="0.35">
      <c r="A474" s="251"/>
      <c r="B474" s="251"/>
      <c r="C474" s="251"/>
      <c r="D474" s="251"/>
      <c r="E474" s="251"/>
      <c r="F474" s="251"/>
      <c r="G474" s="251"/>
      <c r="H474" s="251"/>
      <c r="I474" s="251"/>
      <c r="J474" s="251"/>
      <c r="K474" s="251"/>
      <c r="L474" s="251"/>
      <c r="M474" s="253"/>
      <c r="N474" s="253"/>
      <c r="O474" s="253"/>
      <c r="P474" s="253"/>
      <c r="Q474" s="13"/>
      <c r="R474" s="21"/>
      <c r="S474" s="251"/>
      <c r="T474" s="251"/>
      <c r="U474" s="251"/>
      <c r="V474" s="251"/>
      <c r="W474" s="251"/>
      <c r="X474" s="251"/>
      <c r="Y474" s="251"/>
      <c r="Z474" s="251"/>
      <c r="AA474" s="251"/>
      <c r="AB474" s="251"/>
      <c r="AC474" s="251"/>
      <c r="AD474" s="251"/>
      <c r="AE474" s="251"/>
    </row>
    <row r="475" spans="1:31" ht="15.75" customHeight="1" x14ac:dyDescent="0.35">
      <c r="A475" s="251"/>
      <c r="B475" s="251"/>
      <c r="C475" s="251"/>
      <c r="D475" s="251"/>
      <c r="E475" s="251"/>
      <c r="F475" s="251"/>
      <c r="G475" s="251"/>
      <c r="H475" s="251"/>
      <c r="I475" s="251"/>
      <c r="J475" s="251"/>
      <c r="K475" s="251"/>
      <c r="L475" s="251"/>
      <c r="M475" s="253"/>
      <c r="N475" s="253"/>
      <c r="O475" s="253"/>
      <c r="P475" s="253"/>
      <c r="Q475" s="13"/>
      <c r="R475" s="21"/>
      <c r="S475" s="251"/>
      <c r="T475" s="251"/>
      <c r="U475" s="251"/>
      <c r="V475" s="251"/>
      <c r="W475" s="251"/>
      <c r="X475" s="251"/>
      <c r="Y475" s="251"/>
      <c r="Z475" s="251"/>
      <c r="AA475" s="251"/>
      <c r="AB475" s="251"/>
      <c r="AC475" s="251"/>
      <c r="AD475" s="251"/>
      <c r="AE475" s="251"/>
    </row>
    <row r="476" spans="1:31" ht="15.75" customHeight="1" x14ac:dyDescent="0.35">
      <c r="A476" s="251"/>
      <c r="B476" s="251"/>
      <c r="C476" s="251"/>
      <c r="D476" s="251"/>
      <c r="E476" s="251"/>
      <c r="F476" s="251"/>
      <c r="G476" s="251"/>
      <c r="H476" s="251"/>
      <c r="I476" s="251"/>
      <c r="J476" s="251"/>
      <c r="K476" s="251"/>
      <c r="L476" s="251"/>
      <c r="M476" s="253"/>
      <c r="N476" s="253"/>
      <c r="O476" s="253"/>
      <c r="P476" s="253"/>
      <c r="Q476" s="13"/>
      <c r="R476" s="21"/>
      <c r="S476" s="251"/>
      <c r="T476" s="251"/>
      <c r="U476" s="251"/>
      <c r="V476" s="251"/>
      <c r="W476" s="251"/>
      <c r="X476" s="251"/>
      <c r="Y476" s="251"/>
      <c r="Z476" s="251"/>
      <c r="AA476" s="251"/>
      <c r="AB476" s="251"/>
      <c r="AC476" s="251"/>
      <c r="AD476" s="251"/>
      <c r="AE476" s="251"/>
    </row>
    <row r="477" spans="1:31" ht="15.75" customHeight="1" x14ac:dyDescent="0.35">
      <c r="A477" s="251"/>
      <c r="B477" s="251"/>
      <c r="C477" s="251"/>
      <c r="D477" s="251"/>
      <c r="E477" s="251"/>
      <c r="F477" s="251"/>
      <c r="G477" s="251"/>
      <c r="H477" s="251"/>
      <c r="I477" s="251"/>
      <c r="J477" s="251"/>
      <c r="K477" s="251"/>
      <c r="L477" s="251"/>
      <c r="M477" s="253"/>
      <c r="N477" s="253"/>
      <c r="O477" s="253"/>
      <c r="P477" s="253"/>
      <c r="Q477" s="13"/>
      <c r="R477" s="21"/>
      <c r="S477" s="251"/>
      <c r="T477" s="251"/>
      <c r="U477" s="251"/>
      <c r="V477" s="251"/>
      <c r="W477" s="251"/>
      <c r="X477" s="251"/>
      <c r="Y477" s="251"/>
      <c r="Z477" s="251"/>
      <c r="AA477" s="251"/>
      <c r="AB477" s="251"/>
      <c r="AC477" s="251"/>
      <c r="AD477" s="251"/>
      <c r="AE477" s="251"/>
    </row>
    <row r="478" spans="1:31" ht="15.75" customHeight="1" x14ac:dyDescent="0.35">
      <c r="A478" s="251"/>
      <c r="B478" s="251"/>
      <c r="C478" s="251"/>
      <c r="D478" s="251"/>
      <c r="E478" s="251"/>
      <c r="F478" s="251"/>
      <c r="G478" s="251"/>
      <c r="H478" s="251"/>
      <c r="I478" s="251"/>
      <c r="J478" s="251"/>
      <c r="K478" s="251"/>
      <c r="L478" s="251"/>
      <c r="M478" s="253"/>
      <c r="N478" s="253"/>
      <c r="O478" s="253"/>
      <c r="P478" s="253"/>
      <c r="Q478" s="13"/>
      <c r="R478" s="21"/>
      <c r="S478" s="251"/>
      <c r="T478" s="251"/>
      <c r="U478" s="251"/>
      <c r="V478" s="251"/>
      <c r="W478" s="251"/>
      <c r="X478" s="251"/>
      <c r="Y478" s="251"/>
      <c r="Z478" s="251"/>
      <c r="AA478" s="251"/>
      <c r="AB478" s="251"/>
      <c r="AC478" s="251"/>
      <c r="AD478" s="251"/>
      <c r="AE478" s="251"/>
    </row>
    <row r="479" spans="1:31" ht="15.75" customHeight="1" x14ac:dyDescent="0.35">
      <c r="A479" s="251"/>
      <c r="B479" s="251"/>
      <c r="C479" s="251"/>
      <c r="D479" s="251"/>
      <c r="E479" s="251"/>
      <c r="F479" s="251"/>
      <c r="G479" s="251"/>
      <c r="H479" s="251"/>
      <c r="I479" s="251"/>
      <c r="J479" s="251"/>
      <c r="K479" s="251"/>
      <c r="L479" s="251"/>
      <c r="M479" s="253"/>
      <c r="N479" s="253"/>
      <c r="O479" s="253"/>
      <c r="P479" s="253"/>
      <c r="Q479" s="13"/>
      <c r="R479" s="21"/>
      <c r="S479" s="251"/>
      <c r="T479" s="251"/>
      <c r="U479" s="251"/>
      <c r="V479" s="251"/>
      <c r="W479" s="251"/>
      <c r="X479" s="251"/>
      <c r="Y479" s="251"/>
      <c r="Z479" s="251"/>
      <c r="AA479" s="251"/>
      <c r="AB479" s="251"/>
      <c r="AC479" s="251"/>
      <c r="AD479" s="251"/>
      <c r="AE479" s="251"/>
    </row>
    <row r="480" spans="1:31" ht="15.75" customHeight="1" x14ac:dyDescent="0.35">
      <c r="A480" s="251"/>
      <c r="B480" s="251"/>
      <c r="C480" s="251"/>
      <c r="D480" s="251"/>
      <c r="E480" s="251"/>
      <c r="F480" s="251"/>
      <c r="G480" s="251"/>
      <c r="H480" s="251"/>
      <c r="I480" s="251"/>
      <c r="J480" s="251"/>
      <c r="K480" s="251"/>
      <c r="L480" s="251"/>
      <c r="M480" s="253"/>
      <c r="N480" s="253"/>
      <c r="O480" s="253"/>
      <c r="P480" s="253"/>
      <c r="Q480" s="13"/>
      <c r="R480" s="21"/>
      <c r="S480" s="251"/>
      <c r="T480" s="251"/>
      <c r="U480" s="251"/>
      <c r="V480" s="251"/>
      <c r="W480" s="251"/>
      <c r="X480" s="251"/>
      <c r="Y480" s="251"/>
      <c r="Z480" s="251"/>
      <c r="AA480" s="251"/>
      <c r="AB480" s="251"/>
      <c r="AC480" s="251"/>
      <c r="AD480" s="251"/>
      <c r="AE480" s="251"/>
    </row>
    <row r="481" spans="1:31" ht="15.75" customHeight="1" x14ac:dyDescent="0.35">
      <c r="A481" s="251"/>
      <c r="B481" s="251"/>
      <c r="C481" s="251"/>
      <c r="D481" s="251"/>
      <c r="E481" s="251"/>
      <c r="F481" s="251"/>
      <c r="G481" s="251"/>
      <c r="H481" s="251"/>
      <c r="I481" s="251"/>
      <c r="J481" s="251"/>
      <c r="K481" s="251"/>
      <c r="L481" s="251"/>
      <c r="M481" s="253"/>
      <c r="N481" s="253"/>
      <c r="O481" s="253"/>
      <c r="P481" s="253"/>
      <c r="Q481" s="13"/>
      <c r="R481" s="21"/>
      <c r="S481" s="251"/>
      <c r="T481" s="251"/>
      <c r="U481" s="251"/>
      <c r="V481" s="251"/>
      <c r="W481" s="251"/>
      <c r="X481" s="251"/>
      <c r="Y481" s="251"/>
      <c r="Z481" s="251"/>
      <c r="AA481" s="251"/>
      <c r="AB481" s="251"/>
      <c r="AC481" s="251"/>
      <c r="AD481" s="251"/>
      <c r="AE481" s="251"/>
    </row>
    <row r="482" spans="1:31" ht="15.75" customHeight="1" x14ac:dyDescent="0.35">
      <c r="A482" s="251"/>
      <c r="B482" s="251"/>
      <c r="C482" s="251"/>
      <c r="D482" s="251"/>
      <c r="E482" s="251"/>
      <c r="F482" s="251"/>
      <c r="G482" s="251"/>
      <c r="H482" s="251"/>
      <c r="I482" s="251"/>
      <c r="J482" s="251"/>
      <c r="K482" s="251"/>
      <c r="L482" s="251"/>
      <c r="M482" s="253"/>
      <c r="N482" s="253"/>
      <c r="O482" s="253"/>
      <c r="P482" s="253"/>
      <c r="Q482" s="13"/>
      <c r="R482" s="21"/>
      <c r="S482" s="251"/>
      <c r="T482" s="251"/>
      <c r="U482" s="251"/>
      <c r="V482" s="251"/>
      <c r="W482" s="251"/>
      <c r="X482" s="251"/>
      <c r="Y482" s="251"/>
      <c r="Z482" s="251"/>
      <c r="AA482" s="251"/>
      <c r="AB482" s="251"/>
      <c r="AC482" s="251"/>
      <c r="AD482" s="251"/>
      <c r="AE482" s="251"/>
    </row>
    <row r="483" spans="1:31" ht="15.75" customHeight="1" x14ac:dyDescent="0.35">
      <c r="A483" s="251"/>
      <c r="B483" s="251"/>
      <c r="C483" s="251"/>
      <c r="D483" s="251"/>
      <c r="E483" s="251"/>
      <c r="F483" s="251"/>
      <c r="G483" s="251"/>
      <c r="H483" s="251"/>
      <c r="I483" s="251"/>
      <c r="J483" s="251"/>
      <c r="K483" s="251"/>
      <c r="L483" s="251"/>
      <c r="M483" s="253"/>
      <c r="N483" s="253"/>
      <c r="O483" s="253"/>
      <c r="P483" s="253"/>
      <c r="Q483" s="13"/>
      <c r="R483" s="21"/>
      <c r="S483" s="251"/>
      <c r="T483" s="251"/>
      <c r="U483" s="251"/>
      <c r="V483" s="251"/>
      <c r="W483" s="251"/>
      <c r="X483" s="251"/>
      <c r="Y483" s="251"/>
      <c r="Z483" s="251"/>
      <c r="AA483" s="251"/>
      <c r="AB483" s="251"/>
      <c r="AC483" s="251"/>
      <c r="AD483" s="251"/>
      <c r="AE483" s="251"/>
    </row>
    <row r="484" spans="1:31" ht="15.75" customHeight="1" x14ac:dyDescent="0.35">
      <c r="A484" s="251"/>
      <c r="B484" s="251"/>
      <c r="C484" s="251"/>
      <c r="D484" s="251"/>
      <c r="E484" s="251"/>
      <c r="F484" s="251"/>
      <c r="G484" s="251"/>
      <c r="H484" s="251"/>
      <c r="I484" s="251"/>
      <c r="J484" s="251"/>
      <c r="K484" s="251"/>
      <c r="L484" s="251"/>
      <c r="M484" s="253"/>
      <c r="N484" s="253"/>
      <c r="O484" s="253"/>
      <c r="P484" s="253"/>
      <c r="Q484" s="13"/>
      <c r="R484" s="21"/>
      <c r="S484" s="251"/>
      <c r="T484" s="251"/>
      <c r="U484" s="251"/>
      <c r="V484" s="251"/>
      <c r="W484" s="251"/>
      <c r="X484" s="251"/>
      <c r="Y484" s="251"/>
      <c r="Z484" s="251"/>
      <c r="AA484" s="251"/>
      <c r="AB484" s="251"/>
      <c r="AC484" s="251"/>
      <c r="AD484" s="251"/>
      <c r="AE484" s="251"/>
    </row>
    <row r="485" spans="1:31" ht="15.75" customHeight="1" x14ac:dyDescent="0.35">
      <c r="A485" s="251"/>
      <c r="B485" s="251"/>
      <c r="C485" s="251"/>
      <c r="D485" s="251"/>
      <c r="E485" s="251"/>
      <c r="F485" s="251"/>
      <c r="G485" s="251"/>
      <c r="H485" s="251"/>
      <c r="I485" s="251"/>
      <c r="J485" s="251"/>
      <c r="K485" s="251"/>
      <c r="L485" s="251"/>
      <c r="M485" s="253"/>
      <c r="N485" s="253"/>
      <c r="O485" s="253"/>
      <c r="P485" s="253"/>
      <c r="Q485" s="13"/>
      <c r="R485" s="21"/>
      <c r="S485" s="251"/>
      <c r="T485" s="251"/>
      <c r="U485" s="251"/>
      <c r="V485" s="251"/>
      <c r="W485" s="251"/>
      <c r="X485" s="251"/>
      <c r="Y485" s="251"/>
      <c r="Z485" s="251"/>
      <c r="AA485" s="251"/>
      <c r="AB485" s="251"/>
      <c r="AC485" s="251"/>
      <c r="AD485" s="251"/>
      <c r="AE485" s="251"/>
    </row>
    <row r="486" spans="1:31" ht="15.75" customHeight="1" x14ac:dyDescent="0.35">
      <c r="A486" s="251"/>
      <c r="B486" s="251"/>
      <c r="C486" s="251"/>
      <c r="D486" s="251"/>
      <c r="E486" s="251"/>
      <c r="F486" s="251"/>
      <c r="G486" s="251"/>
      <c r="H486" s="251"/>
      <c r="I486" s="251"/>
      <c r="J486" s="251"/>
      <c r="K486" s="251"/>
      <c r="L486" s="251"/>
      <c r="M486" s="253"/>
      <c r="N486" s="253"/>
      <c r="O486" s="253"/>
      <c r="P486" s="253"/>
      <c r="Q486" s="13"/>
      <c r="R486" s="21"/>
      <c r="S486" s="251"/>
      <c r="T486" s="251"/>
      <c r="U486" s="251"/>
      <c r="V486" s="251"/>
      <c r="W486" s="251"/>
      <c r="X486" s="251"/>
      <c r="Y486" s="251"/>
      <c r="Z486" s="251"/>
      <c r="AA486" s="251"/>
      <c r="AB486" s="251"/>
      <c r="AC486" s="251"/>
      <c r="AD486" s="251"/>
      <c r="AE486" s="251"/>
    </row>
    <row r="487" spans="1:31" ht="15.75" customHeight="1" x14ac:dyDescent="0.35">
      <c r="A487" s="251"/>
      <c r="B487" s="251"/>
      <c r="C487" s="251"/>
      <c r="D487" s="251"/>
      <c r="E487" s="251"/>
      <c r="F487" s="251"/>
      <c r="G487" s="251"/>
      <c r="H487" s="251"/>
      <c r="I487" s="251"/>
      <c r="J487" s="251"/>
      <c r="K487" s="251"/>
      <c r="L487" s="251"/>
      <c r="M487" s="253"/>
      <c r="N487" s="253"/>
      <c r="O487" s="253"/>
      <c r="P487" s="253"/>
      <c r="Q487" s="13"/>
      <c r="R487" s="21"/>
      <c r="S487" s="251"/>
      <c r="T487" s="251"/>
      <c r="U487" s="251"/>
      <c r="V487" s="251"/>
      <c r="W487" s="251"/>
      <c r="X487" s="251"/>
      <c r="Y487" s="251"/>
      <c r="Z487" s="251"/>
      <c r="AA487" s="251"/>
      <c r="AB487" s="251"/>
      <c r="AC487" s="251"/>
      <c r="AD487" s="251"/>
      <c r="AE487" s="251"/>
    </row>
    <row r="488" spans="1:31" ht="15.75" customHeight="1" x14ac:dyDescent="0.35">
      <c r="A488" s="251"/>
      <c r="B488" s="251"/>
      <c r="C488" s="251"/>
      <c r="D488" s="251"/>
      <c r="E488" s="251"/>
      <c r="F488" s="251"/>
      <c r="G488" s="251"/>
      <c r="H488" s="251"/>
      <c r="I488" s="251"/>
      <c r="J488" s="251"/>
      <c r="K488" s="251"/>
      <c r="L488" s="251"/>
      <c r="M488" s="253"/>
      <c r="N488" s="253"/>
      <c r="O488" s="253"/>
      <c r="P488" s="253"/>
      <c r="Q488" s="13"/>
      <c r="R488" s="21"/>
      <c r="S488" s="251"/>
      <c r="T488" s="251"/>
      <c r="U488" s="251"/>
      <c r="V488" s="251"/>
      <c r="W488" s="251"/>
      <c r="X488" s="251"/>
      <c r="Y488" s="251"/>
      <c r="Z488" s="251"/>
      <c r="AA488" s="251"/>
      <c r="AB488" s="251"/>
      <c r="AC488" s="251"/>
      <c r="AD488" s="251"/>
      <c r="AE488" s="251"/>
    </row>
    <row r="489" spans="1:31" ht="15.75" customHeight="1" x14ac:dyDescent="0.35">
      <c r="A489" s="251"/>
      <c r="B489" s="251"/>
      <c r="C489" s="251"/>
      <c r="D489" s="251"/>
      <c r="E489" s="251"/>
      <c r="F489" s="251"/>
      <c r="G489" s="251"/>
      <c r="H489" s="251"/>
      <c r="I489" s="251"/>
      <c r="J489" s="251"/>
      <c r="K489" s="251"/>
      <c r="L489" s="251"/>
      <c r="M489" s="253"/>
      <c r="N489" s="253"/>
      <c r="O489" s="253"/>
      <c r="P489" s="253"/>
      <c r="Q489" s="13"/>
      <c r="R489" s="21"/>
      <c r="S489" s="251"/>
      <c r="T489" s="251"/>
      <c r="U489" s="251"/>
      <c r="V489" s="251"/>
      <c r="W489" s="251"/>
      <c r="X489" s="251"/>
      <c r="Y489" s="251"/>
      <c r="Z489" s="251"/>
      <c r="AA489" s="251"/>
      <c r="AB489" s="251"/>
      <c r="AC489" s="251"/>
      <c r="AD489" s="251"/>
      <c r="AE489" s="251"/>
    </row>
    <row r="490" spans="1:31" ht="15.75" customHeight="1" x14ac:dyDescent="0.35">
      <c r="A490" s="251"/>
      <c r="B490" s="251"/>
      <c r="C490" s="251"/>
      <c r="D490" s="251"/>
      <c r="E490" s="251"/>
      <c r="F490" s="251"/>
      <c r="G490" s="251"/>
      <c r="H490" s="251"/>
      <c r="I490" s="251"/>
      <c r="J490" s="251"/>
      <c r="K490" s="251"/>
      <c r="L490" s="251"/>
      <c r="M490" s="253"/>
      <c r="N490" s="253"/>
      <c r="O490" s="253"/>
      <c r="P490" s="253"/>
      <c r="Q490" s="13"/>
      <c r="R490" s="21"/>
      <c r="S490" s="251"/>
      <c r="T490" s="251"/>
      <c r="U490" s="251"/>
      <c r="V490" s="251"/>
      <c r="W490" s="251"/>
      <c r="X490" s="251"/>
      <c r="Y490" s="251"/>
      <c r="Z490" s="251"/>
      <c r="AA490" s="251"/>
      <c r="AB490" s="251"/>
      <c r="AC490" s="251"/>
      <c r="AD490" s="251"/>
      <c r="AE490" s="251"/>
    </row>
    <row r="491" spans="1:31" ht="15.75" customHeight="1" x14ac:dyDescent="0.35">
      <c r="A491" s="251"/>
      <c r="B491" s="251"/>
      <c r="C491" s="251"/>
      <c r="D491" s="251"/>
      <c r="E491" s="251"/>
      <c r="F491" s="251"/>
      <c r="G491" s="251"/>
      <c r="H491" s="251"/>
      <c r="I491" s="251"/>
      <c r="J491" s="251"/>
      <c r="K491" s="251"/>
      <c r="L491" s="251"/>
      <c r="M491" s="253"/>
      <c r="N491" s="253"/>
      <c r="O491" s="253"/>
      <c r="P491" s="253"/>
      <c r="Q491" s="13"/>
      <c r="R491" s="21"/>
      <c r="S491" s="251"/>
      <c r="T491" s="251"/>
      <c r="U491" s="251"/>
      <c r="V491" s="251"/>
      <c r="W491" s="251"/>
      <c r="X491" s="251"/>
      <c r="Y491" s="251"/>
      <c r="Z491" s="251"/>
      <c r="AA491" s="251"/>
      <c r="AB491" s="251"/>
      <c r="AC491" s="251"/>
      <c r="AD491" s="251"/>
      <c r="AE491" s="251"/>
    </row>
    <row r="492" spans="1:31" ht="15.75" customHeight="1" x14ac:dyDescent="0.35">
      <c r="A492" s="251"/>
      <c r="B492" s="251"/>
      <c r="C492" s="251"/>
      <c r="D492" s="251"/>
      <c r="E492" s="251"/>
      <c r="F492" s="251"/>
      <c r="G492" s="251"/>
      <c r="H492" s="251"/>
      <c r="I492" s="251"/>
      <c r="J492" s="251"/>
      <c r="K492" s="251"/>
      <c r="L492" s="251"/>
      <c r="M492" s="253"/>
      <c r="N492" s="253"/>
      <c r="O492" s="253"/>
      <c r="P492" s="253"/>
      <c r="Q492" s="13"/>
      <c r="R492" s="21"/>
      <c r="S492" s="251"/>
      <c r="T492" s="251"/>
      <c r="U492" s="251"/>
      <c r="V492" s="251"/>
      <c r="W492" s="251"/>
      <c r="X492" s="251"/>
      <c r="Y492" s="251"/>
      <c r="Z492" s="251"/>
      <c r="AA492" s="251"/>
      <c r="AB492" s="251"/>
      <c r="AC492" s="251"/>
      <c r="AD492" s="251"/>
      <c r="AE492" s="251"/>
    </row>
    <row r="493" spans="1:31" ht="15.75" customHeight="1" x14ac:dyDescent="0.35">
      <c r="A493" s="251"/>
      <c r="B493" s="251"/>
      <c r="C493" s="251"/>
      <c r="D493" s="251"/>
      <c r="E493" s="251"/>
      <c r="F493" s="251"/>
      <c r="G493" s="251"/>
      <c r="H493" s="251"/>
      <c r="I493" s="251"/>
      <c r="J493" s="251"/>
      <c r="K493" s="251"/>
      <c r="L493" s="251"/>
      <c r="M493" s="253"/>
      <c r="N493" s="253"/>
      <c r="O493" s="253"/>
      <c r="P493" s="253"/>
      <c r="Q493" s="13"/>
      <c r="R493" s="21"/>
      <c r="S493" s="251"/>
      <c r="T493" s="251"/>
      <c r="U493" s="251"/>
      <c r="V493" s="251"/>
      <c r="W493" s="251"/>
      <c r="X493" s="251"/>
      <c r="Y493" s="251"/>
      <c r="Z493" s="251"/>
      <c r="AA493" s="251"/>
      <c r="AB493" s="251"/>
      <c r="AC493" s="251"/>
      <c r="AD493" s="251"/>
      <c r="AE493" s="251"/>
    </row>
    <row r="494" spans="1:31" ht="15.75" customHeight="1" x14ac:dyDescent="0.35">
      <c r="A494" s="251"/>
      <c r="B494" s="251"/>
      <c r="C494" s="251"/>
      <c r="D494" s="251"/>
      <c r="E494" s="251"/>
      <c r="F494" s="251"/>
      <c r="G494" s="251"/>
      <c r="H494" s="251"/>
      <c r="I494" s="251"/>
      <c r="J494" s="251"/>
      <c r="K494" s="251"/>
      <c r="L494" s="251"/>
      <c r="M494" s="253"/>
      <c r="N494" s="253"/>
      <c r="O494" s="253"/>
      <c r="P494" s="253"/>
      <c r="Q494" s="13"/>
      <c r="R494" s="21"/>
      <c r="S494" s="251"/>
      <c r="T494" s="251"/>
      <c r="U494" s="251"/>
      <c r="V494" s="251"/>
      <c r="W494" s="251"/>
      <c r="X494" s="251"/>
      <c r="Y494" s="251"/>
      <c r="Z494" s="251"/>
      <c r="AA494" s="251"/>
      <c r="AB494" s="251"/>
      <c r="AC494" s="251"/>
      <c r="AD494" s="251"/>
      <c r="AE494" s="251"/>
    </row>
    <row r="495" spans="1:31" ht="15.75" customHeight="1" x14ac:dyDescent="0.35">
      <c r="A495" s="251"/>
      <c r="B495" s="251"/>
      <c r="C495" s="251"/>
      <c r="D495" s="251"/>
      <c r="E495" s="251"/>
      <c r="F495" s="251"/>
      <c r="G495" s="251"/>
      <c r="H495" s="251"/>
      <c r="I495" s="251"/>
      <c r="J495" s="251"/>
      <c r="K495" s="251"/>
      <c r="L495" s="251"/>
      <c r="M495" s="253"/>
      <c r="N495" s="253"/>
      <c r="O495" s="253"/>
      <c r="P495" s="253"/>
      <c r="Q495" s="13"/>
      <c r="R495" s="21"/>
      <c r="S495" s="251"/>
      <c r="T495" s="251"/>
      <c r="U495" s="251"/>
      <c r="V495" s="251"/>
      <c r="W495" s="251"/>
      <c r="X495" s="251"/>
      <c r="Y495" s="251"/>
      <c r="Z495" s="251"/>
      <c r="AA495" s="251"/>
      <c r="AB495" s="251"/>
      <c r="AC495" s="251"/>
      <c r="AD495" s="251"/>
      <c r="AE495" s="251"/>
    </row>
    <row r="496" spans="1:31" ht="15.75" customHeight="1" x14ac:dyDescent="0.35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3"/>
      <c r="N496" s="253"/>
      <c r="O496" s="253"/>
      <c r="P496" s="253"/>
      <c r="Q496" s="13"/>
      <c r="R496" s="2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</row>
    <row r="497" spans="1:31" ht="15.75" customHeight="1" x14ac:dyDescent="0.35">
      <c r="A497" s="251"/>
      <c r="B497" s="251"/>
      <c r="C497" s="251"/>
      <c r="D497" s="251"/>
      <c r="E497" s="251"/>
      <c r="F497" s="251"/>
      <c r="G497" s="251"/>
      <c r="H497" s="251"/>
      <c r="I497" s="251"/>
      <c r="J497" s="251"/>
      <c r="K497" s="251"/>
      <c r="L497" s="251"/>
      <c r="M497" s="253"/>
      <c r="N497" s="253"/>
      <c r="O497" s="253"/>
      <c r="P497" s="253"/>
      <c r="Q497" s="13"/>
      <c r="R497" s="21"/>
      <c r="S497" s="251"/>
      <c r="T497" s="251"/>
      <c r="U497" s="251"/>
      <c r="V497" s="251"/>
      <c r="W497" s="251"/>
      <c r="X497" s="251"/>
      <c r="Y497" s="251"/>
      <c r="Z497" s="251"/>
      <c r="AA497" s="251"/>
      <c r="AB497" s="251"/>
      <c r="AC497" s="251"/>
      <c r="AD497" s="251"/>
      <c r="AE497" s="251"/>
    </row>
    <row r="498" spans="1:31" ht="15.75" customHeight="1" x14ac:dyDescent="0.35">
      <c r="A498" s="251"/>
      <c r="B498" s="251"/>
      <c r="C498" s="251"/>
      <c r="D498" s="251"/>
      <c r="E498" s="251"/>
      <c r="F498" s="251"/>
      <c r="G498" s="251"/>
      <c r="H498" s="251"/>
      <c r="I498" s="251"/>
      <c r="J498" s="251"/>
      <c r="K498" s="251"/>
      <c r="L498" s="251"/>
      <c r="M498" s="253"/>
      <c r="N498" s="253"/>
      <c r="O498" s="253"/>
      <c r="P498" s="253"/>
      <c r="Q498" s="13"/>
      <c r="R498" s="21"/>
      <c r="S498" s="251"/>
      <c r="T498" s="251"/>
      <c r="U498" s="251"/>
      <c r="V498" s="251"/>
      <c r="W498" s="251"/>
      <c r="X498" s="251"/>
      <c r="Y498" s="251"/>
      <c r="Z498" s="251"/>
      <c r="AA498" s="251"/>
      <c r="AB498" s="251"/>
      <c r="AC498" s="251"/>
      <c r="AD498" s="251"/>
      <c r="AE498" s="251"/>
    </row>
    <row r="499" spans="1:31" ht="15.75" customHeight="1" x14ac:dyDescent="0.35">
      <c r="A499" s="251"/>
      <c r="B499" s="251"/>
      <c r="C499" s="251"/>
      <c r="D499" s="251"/>
      <c r="E499" s="251"/>
      <c r="F499" s="251"/>
      <c r="G499" s="251"/>
      <c r="H499" s="251"/>
      <c r="I499" s="251"/>
      <c r="J499" s="251"/>
      <c r="K499" s="251"/>
      <c r="L499" s="251"/>
      <c r="M499" s="253"/>
      <c r="N499" s="253"/>
      <c r="O499" s="253"/>
      <c r="P499" s="253"/>
      <c r="Q499" s="13"/>
      <c r="R499" s="21"/>
      <c r="S499" s="251"/>
      <c r="T499" s="251"/>
      <c r="U499" s="251"/>
      <c r="V499" s="251"/>
      <c r="W499" s="251"/>
      <c r="X499" s="251"/>
      <c r="Y499" s="251"/>
      <c r="Z499" s="251"/>
      <c r="AA499" s="251"/>
      <c r="AB499" s="251"/>
      <c r="AC499" s="251"/>
      <c r="AD499" s="251"/>
      <c r="AE499" s="251"/>
    </row>
    <row r="500" spans="1:31" ht="15.75" customHeight="1" x14ac:dyDescent="0.35">
      <c r="A500" s="251"/>
      <c r="B500" s="251"/>
      <c r="C500" s="251"/>
      <c r="D500" s="251"/>
      <c r="E500" s="251"/>
      <c r="F500" s="251"/>
      <c r="G500" s="251"/>
      <c r="H500" s="251"/>
      <c r="I500" s="251"/>
      <c r="J500" s="251"/>
      <c r="K500" s="251"/>
      <c r="L500" s="251"/>
      <c r="M500" s="253"/>
      <c r="N500" s="253"/>
      <c r="O500" s="253"/>
      <c r="P500" s="253"/>
      <c r="Q500" s="13"/>
      <c r="R500" s="21"/>
      <c r="S500" s="251"/>
      <c r="T500" s="251"/>
      <c r="U500" s="251"/>
      <c r="V500" s="251"/>
      <c r="W500" s="251"/>
      <c r="X500" s="251"/>
      <c r="Y500" s="251"/>
      <c r="Z500" s="251"/>
      <c r="AA500" s="251"/>
      <c r="AB500" s="251"/>
      <c r="AC500" s="251"/>
      <c r="AD500" s="251"/>
      <c r="AE500" s="251"/>
    </row>
    <row r="501" spans="1:31" ht="15.75" customHeight="1" x14ac:dyDescent="0.35">
      <c r="A501" s="251"/>
      <c r="B501" s="251"/>
      <c r="C501" s="251"/>
      <c r="D501" s="251"/>
      <c r="E501" s="251"/>
      <c r="F501" s="251"/>
      <c r="G501" s="251"/>
      <c r="H501" s="251"/>
      <c r="I501" s="251"/>
      <c r="J501" s="251"/>
      <c r="K501" s="251"/>
      <c r="L501" s="251"/>
      <c r="M501" s="253"/>
      <c r="N501" s="253"/>
      <c r="O501" s="253"/>
      <c r="P501" s="253"/>
      <c r="Q501" s="13"/>
      <c r="R501" s="21"/>
      <c r="S501" s="251"/>
      <c r="T501" s="251"/>
      <c r="U501" s="251"/>
      <c r="V501" s="251"/>
      <c r="W501" s="251"/>
      <c r="X501" s="251"/>
      <c r="Y501" s="251"/>
      <c r="Z501" s="251"/>
      <c r="AA501" s="251"/>
      <c r="AB501" s="251"/>
      <c r="AC501" s="251"/>
      <c r="AD501" s="251"/>
      <c r="AE501" s="251"/>
    </row>
    <row r="502" spans="1:31" ht="15.75" customHeight="1" x14ac:dyDescent="0.35">
      <c r="A502" s="251"/>
      <c r="B502" s="251"/>
      <c r="C502" s="251"/>
      <c r="D502" s="251"/>
      <c r="E502" s="251"/>
      <c r="F502" s="251"/>
      <c r="G502" s="251"/>
      <c r="H502" s="251"/>
      <c r="I502" s="251"/>
      <c r="J502" s="251"/>
      <c r="K502" s="251"/>
      <c r="L502" s="251"/>
      <c r="M502" s="253"/>
      <c r="N502" s="253"/>
      <c r="O502" s="253"/>
      <c r="P502" s="253"/>
      <c r="Q502" s="13"/>
      <c r="R502" s="21"/>
      <c r="S502" s="251"/>
      <c r="T502" s="251"/>
      <c r="U502" s="251"/>
      <c r="V502" s="251"/>
      <c r="W502" s="251"/>
      <c r="X502" s="251"/>
      <c r="Y502" s="251"/>
      <c r="Z502" s="251"/>
      <c r="AA502" s="251"/>
      <c r="AB502" s="251"/>
      <c r="AC502" s="251"/>
      <c r="AD502" s="251"/>
      <c r="AE502" s="251"/>
    </row>
    <row r="503" spans="1:31" ht="15.75" customHeight="1" x14ac:dyDescent="0.35">
      <c r="A503" s="251"/>
      <c r="B503" s="251"/>
      <c r="C503" s="251"/>
      <c r="D503" s="251"/>
      <c r="E503" s="251"/>
      <c r="F503" s="251"/>
      <c r="G503" s="251"/>
      <c r="H503" s="251"/>
      <c r="I503" s="251"/>
      <c r="J503" s="251"/>
      <c r="K503" s="251"/>
      <c r="L503" s="251"/>
      <c r="M503" s="253"/>
      <c r="N503" s="253"/>
      <c r="O503" s="253"/>
      <c r="P503" s="253"/>
      <c r="Q503" s="13"/>
      <c r="R503" s="21"/>
      <c r="S503" s="251"/>
      <c r="T503" s="251"/>
      <c r="U503" s="251"/>
      <c r="V503" s="251"/>
      <c r="W503" s="251"/>
      <c r="X503" s="251"/>
      <c r="Y503" s="251"/>
      <c r="Z503" s="251"/>
      <c r="AA503" s="251"/>
      <c r="AB503" s="251"/>
      <c r="AC503" s="251"/>
      <c r="AD503" s="251"/>
      <c r="AE503" s="251"/>
    </row>
    <row r="504" spans="1:31" ht="15.75" customHeight="1" x14ac:dyDescent="0.35">
      <c r="A504" s="251"/>
      <c r="B504" s="251"/>
      <c r="C504" s="251"/>
      <c r="D504" s="251"/>
      <c r="E504" s="251"/>
      <c r="F504" s="251"/>
      <c r="G504" s="251"/>
      <c r="H504" s="251"/>
      <c r="I504" s="251"/>
      <c r="J504" s="251"/>
      <c r="K504" s="251"/>
      <c r="L504" s="251"/>
      <c r="M504" s="253"/>
      <c r="N504" s="253"/>
      <c r="O504" s="253"/>
      <c r="P504" s="253"/>
      <c r="Q504" s="13"/>
      <c r="R504" s="21"/>
      <c r="S504" s="251"/>
      <c r="T504" s="251"/>
      <c r="U504" s="251"/>
      <c r="V504" s="251"/>
      <c r="W504" s="251"/>
      <c r="X504" s="251"/>
      <c r="Y504" s="251"/>
      <c r="Z504" s="251"/>
      <c r="AA504" s="251"/>
      <c r="AB504" s="251"/>
      <c r="AC504" s="251"/>
      <c r="AD504" s="251"/>
      <c r="AE504" s="251"/>
    </row>
    <row r="505" spans="1:31" ht="15.75" customHeight="1" x14ac:dyDescent="0.35">
      <c r="A505" s="251"/>
      <c r="B505" s="251"/>
      <c r="C505" s="251"/>
      <c r="D505" s="251"/>
      <c r="E505" s="251"/>
      <c r="F505" s="251"/>
      <c r="G505" s="251"/>
      <c r="H505" s="251"/>
      <c r="I505" s="251"/>
      <c r="J505" s="251"/>
      <c r="K505" s="251"/>
      <c r="L505" s="251"/>
      <c r="M505" s="253"/>
      <c r="N505" s="253"/>
      <c r="O505" s="253"/>
      <c r="P505" s="253"/>
      <c r="Q505" s="13"/>
      <c r="R505" s="21"/>
      <c r="S505" s="251"/>
      <c r="T505" s="251"/>
      <c r="U505" s="251"/>
      <c r="V505" s="251"/>
      <c r="W505" s="251"/>
      <c r="X505" s="251"/>
      <c r="Y505" s="251"/>
      <c r="Z505" s="251"/>
      <c r="AA505" s="251"/>
      <c r="AB505" s="251"/>
      <c r="AC505" s="251"/>
      <c r="AD505" s="251"/>
      <c r="AE505" s="251"/>
    </row>
    <row r="506" spans="1:31" ht="15.75" customHeight="1" x14ac:dyDescent="0.35">
      <c r="A506" s="251"/>
      <c r="B506" s="251"/>
      <c r="C506" s="251"/>
      <c r="D506" s="251"/>
      <c r="E506" s="251"/>
      <c r="F506" s="251"/>
      <c r="G506" s="251"/>
      <c r="H506" s="251"/>
      <c r="I506" s="251"/>
      <c r="J506" s="251"/>
      <c r="K506" s="251"/>
      <c r="L506" s="251"/>
      <c r="M506" s="253"/>
      <c r="N506" s="253"/>
      <c r="O506" s="253"/>
      <c r="P506" s="253"/>
      <c r="Q506" s="13"/>
      <c r="R506" s="21"/>
      <c r="S506" s="251"/>
      <c r="T506" s="251"/>
      <c r="U506" s="251"/>
      <c r="V506" s="251"/>
      <c r="W506" s="251"/>
      <c r="X506" s="251"/>
      <c r="Y506" s="251"/>
      <c r="Z506" s="251"/>
      <c r="AA506" s="251"/>
      <c r="AB506" s="251"/>
      <c r="AC506" s="251"/>
      <c r="AD506" s="251"/>
      <c r="AE506" s="251"/>
    </row>
    <row r="507" spans="1:31" ht="15.75" customHeight="1" x14ac:dyDescent="0.35">
      <c r="A507" s="251"/>
      <c r="B507" s="251"/>
      <c r="C507" s="251"/>
      <c r="D507" s="251"/>
      <c r="E507" s="251"/>
      <c r="F507" s="251"/>
      <c r="G507" s="251"/>
      <c r="H507" s="251"/>
      <c r="I507" s="251"/>
      <c r="J507" s="251"/>
      <c r="K507" s="251"/>
      <c r="L507" s="251"/>
      <c r="M507" s="253"/>
      <c r="N507" s="253"/>
      <c r="O507" s="253"/>
      <c r="P507" s="253"/>
      <c r="Q507" s="13"/>
      <c r="R507" s="21"/>
      <c r="S507" s="251"/>
      <c r="T507" s="251"/>
      <c r="U507" s="251"/>
      <c r="V507" s="251"/>
      <c r="W507" s="251"/>
      <c r="X507" s="251"/>
      <c r="Y507" s="251"/>
      <c r="Z507" s="251"/>
      <c r="AA507" s="251"/>
      <c r="AB507" s="251"/>
      <c r="AC507" s="251"/>
      <c r="AD507" s="251"/>
      <c r="AE507" s="251"/>
    </row>
    <row r="508" spans="1:31" ht="15.75" customHeight="1" x14ac:dyDescent="0.35">
      <c r="A508" s="13"/>
      <c r="B508" s="13"/>
      <c r="C508" s="373"/>
      <c r="R508" s="20"/>
    </row>
    <row r="509" spans="1:31" ht="15.75" customHeight="1" x14ac:dyDescent="0.35">
      <c r="A509" s="13"/>
      <c r="B509" s="13"/>
      <c r="C509" s="373"/>
      <c r="R509" s="20"/>
    </row>
    <row r="510" spans="1:31" ht="15.75" customHeight="1" x14ac:dyDescent="0.35">
      <c r="A510" s="13"/>
      <c r="B510" s="13"/>
      <c r="C510" s="373"/>
      <c r="R510" s="20"/>
    </row>
    <row r="511" spans="1:31" ht="15.75" customHeight="1" x14ac:dyDescent="0.35">
      <c r="A511" s="13"/>
      <c r="B511" s="13"/>
      <c r="C511" s="373"/>
      <c r="R511" s="20"/>
    </row>
    <row r="512" spans="1:31" ht="15.75" customHeight="1" x14ac:dyDescent="0.35">
      <c r="A512" s="13"/>
      <c r="B512" s="13"/>
      <c r="C512" s="373"/>
      <c r="R512" s="20"/>
    </row>
    <row r="513" spans="1:18" ht="15.75" customHeight="1" x14ac:dyDescent="0.35">
      <c r="A513" s="13"/>
      <c r="B513" s="13"/>
      <c r="C513" s="373"/>
      <c r="R513" s="20"/>
    </row>
    <row r="514" spans="1:18" ht="15.75" customHeight="1" x14ac:dyDescent="0.35">
      <c r="A514" s="13"/>
      <c r="B514" s="13"/>
      <c r="C514" s="373"/>
      <c r="R514" s="20"/>
    </row>
    <row r="515" spans="1:18" ht="15.75" customHeight="1" x14ac:dyDescent="0.35">
      <c r="A515" s="13"/>
      <c r="B515" s="13"/>
      <c r="C515" s="373"/>
      <c r="R515" s="20"/>
    </row>
    <row r="516" spans="1:18" ht="15.75" customHeight="1" x14ac:dyDescent="0.35">
      <c r="A516" s="13"/>
      <c r="B516" s="13"/>
      <c r="C516" s="373"/>
      <c r="R516" s="20"/>
    </row>
    <row r="517" spans="1:18" ht="15.75" customHeight="1" x14ac:dyDescent="0.35">
      <c r="A517" s="13"/>
      <c r="B517" s="13"/>
      <c r="C517" s="373"/>
      <c r="R517" s="20"/>
    </row>
    <row r="518" spans="1:18" ht="15.75" customHeight="1" x14ac:dyDescent="0.35">
      <c r="A518" s="13"/>
      <c r="B518" s="13"/>
      <c r="C518" s="373"/>
      <c r="R518" s="20"/>
    </row>
    <row r="519" spans="1:18" ht="15.75" customHeight="1" x14ac:dyDescent="0.35">
      <c r="A519" s="13"/>
      <c r="B519" s="13"/>
      <c r="C519" s="373"/>
      <c r="R519" s="20"/>
    </row>
    <row r="520" spans="1:18" ht="15.75" customHeight="1" x14ac:dyDescent="0.35">
      <c r="A520" s="13"/>
      <c r="B520" s="13"/>
      <c r="C520" s="373"/>
      <c r="R520" s="20"/>
    </row>
    <row r="521" spans="1:18" ht="15.75" customHeight="1" x14ac:dyDescent="0.35">
      <c r="A521" s="13"/>
      <c r="B521" s="13"/>
      <c r="C521" s="373"/>
      <c r="R521" s="20"/>
    </row>
    <row r="522" spans="1:18" ht="15.75" customHeight="1" x14ac:dyDescent="0.35">
      <c r="A522" s="13"/>
      <c r="B522" s="13"/>
      <c r="C522" s="373"/>
      <c r="R522" s="20"/>
    </row>
    <row r="523" spans="1:18" ht="15.75" customHeight="1" x14ac:dyDescent="0.35">
      <c r="A523" s="13"/>
      <c r="B523" s="13"/>
      <c r="C523" s="373"/>
      <c r="R523" s="20"/>
    </row>
    <row r="524" spans="1:18" ht="15.75" customHeight="1" x14ac:dyDescent="0.35">
      <c r="A524" s="13"/>
      <c r="B524" s="13"/>
      <c r="C524" s="373"/>
      <c r="R524" s="20"/>
    </row>
    <row r="525" spans="1:18" ht="15.75" customHeight="1" x14ac:dyDescent="0.35">
      <c r="A525" s="13"/>
      <c r="B525" s="13"/>
      <c r="C525" s="373"/>
      <c r="R525" s="20"/>
    </row>
    <row r="526" spans="1:18" ht="15.75" customHeight="1" x14ac:dyDescent="0.35">
      <c r="A526" s="13"/>
      <c r="B526" s="13"/>
      <c r="C526" s="373"/>
      <c r="R526" s="20"/>
    </row>
    <row r="527" spans="1:18" ht="15.75" customHeight="1" x14ac:dyDescent="0.35">
      <c r="A527" s="13"/>
      <c r="B527" s="13"/>
      <c r="C527" s="373"/>
      <c r="R527" s="20"/>
    </row>
    <row r="528" spans="1:18" ht="15.75" customHeight="1" x14ac:dyDescent="0.35">
      <c r="A528" s="13"/>
      <c r="B528" s="13"/>
      <c r="C528" s="373"/>
      <c r="R528" s="20"/>
    </row>
    <row r="529" spans="1:18" ht="15.75" customHeight="1" x14ac:dyDescent="0.35">
      <c r="A529" s="13"/>
      <c r="B529" s="13"/>
      <c r="C529" s="373"/>
      <c r="R529" s="20"/>
    </row>
    <row r="530" spans="1:18" ht="15.75" customHeight="1" x14ac:dyDescent="0.35">
      <c r="A530" s="13"/>
      <c r="B530" s="13"/>
      <c r="C530" s="373"/>
      <c r="R530" s="20"/>
    </row>
    <row r="531" spans="1:18" ht="15.75" customHeight="1" x14ac:dyDescent="0.35">
      <c r="A531" s="13"/>
      <c r="B531" s="13"/>
      <c r="C531" s="373"/>
      <c r="R531" s="20"/>
    </row>
    <row r="532" spans="1:18" ht="15.75" customHeight="1" x14ac:dyDescent="0.35">
      <c r="A532" s="13"/>
      <c r="B532" s="13"/>
      <c r="C532" s="373"/>
      <c r="R532" s="20"/>
    </row>
    <row r="533" spans="1:18" ht="15.75" customHeight="1" x14ac:dyDescent="0.35">
      <c r="A533" s="13"/>
      <c r="B533" s="13"/>
      <c r="C533" s="373"/>
      <c r="R533" s="20"/>
    </row>
    <row r="534" spans="1:18" ht="15.75" customHeight="1" x14ac:dyDescent="0.35">
      <c r="A534" s="13"/>
      <c r="B534" s="13"/>
      <c r="C534" s="373"/>
      <c r="R534" s="20"/>
    </row>
    <row r="535" spans="1:18" ht="15.75" customHeight="1" x14ac:dyDescent="0.35">
      <c r="A535" s="13"/>
      <c r="B535" s="13"/>
      <c r="C535" s="373"/>
      <c r="R535" s="20"/>
    </row>
    <row r="536" spans="1:18" ht="15.75" customHeight="1" x14ac:dyDescent="0.35">
      <c r="A536" s="13"/>
      <c r="B536" s="13"/>
      <c r="C536" s="373"/>
      <c r="R536" s="20"/>
    </row>
    <row r="537" spans="1:18" ht="15.75" customHeight="1" x14ac:dyDescent="0.35">
      <c r="A537" s="13"/>
      <c r="B537" s="13"/>
      <c r="C537" s="373"/>
      <c r="R537" s="20"/>
    </row>
    <row r="538" spans="1:18" ht="15.75" customHeight="1" x14ac:dyDescent="0.35">
      <c r="A538" s="13"/>
      <c r="B538" s="13"/>
      <c r="C538" s="373"/>
      <c r="R538" s="20"/>
    </row>
    <row r="539" spans="1:18" ht="15.75" customHeight="1" x14ac:dyDescent="0.35">
      <c r="A539" s="13"/>
      <c r="B539" s="13"/>
      <c r="C539" s="373"/>
      <c r="R539" s="20"/>
    </row>
    <row r="540" spans="1:18" ht="15.75" customHeight="1" x14ac:dyDescent="0.35">
      <c r="A540" s="13"/>
      <c r="B540" s="13"/>
      <c r="C540" s="373"/>
      <c r="R540" s="20"/>
    </row>
    <row r="541" spans="1:18" ht="15.75" customHeight="1" x14ac:dyDescent="0.35">
      <c r="A541" s="13"/>
      <c r="B541" s="13"/>
      <c r="C541" s="373"/>
      <c r="R541" s="20"/>
    </row>
    <row r="542" spans="1:18" ht="15.75" customHeight="1" x14ac:dyDescent="0.35">
      <c r="A542" s="13"/>
      <c r="B542" s="13"/>
      <c r="C542" s="373"/>
      <c r="R542" s="20"/>
    </row>
    <row r="543" spans="1:18" ht="15.75" customHeight="1" x14ac:dyDescent="0.35">
      <c r="A543" s="13"/>
      <c r="B543" s="13"/>
      <c r="C543" s="373"/>
      <c r="R543" s="20"/>
    </row>
    <row r="544" spans="1:18" ht="15.75" customHeight="1" x14ac:dyDescent="0.35">
      <c r="A544" s="13"/>
      <c r="B544" s="13"/>
      <c r="C544" s="373"/>
      <c r="R544" s="20"/>
    </row>
    <row r="545" spans="1:18" ht="15.75" customHeight="1" x14ac:dyDescent="0.35">
      <c r="A545" s="13"/>
      <c r="B545" s="13"/>
      <c r="C545" s="373"/>
      <c r="R545" s="20"/>
    </row>
    <row r="546" spans="1:18" ht="15.75" customHeight="1" x14ac:dyDescent="0.35">
      <c r="A546" s="13"/>
      <c r="B546" s="13"/>
      <c r="C546" s="373"/>
      <c r="R546" s="20"/>
    </row>
    <row r="547" spans="1:18" ht="15.75" customHeight="1" x14ac:dyDescent="0.35">
      <c r="A547" s="13"/>
      <c r="B547" s="13"/>
      <c r="C547" s="373"/>
      <c r="R547" s="20"/>
    </row>
    <row r="548" spans="1:18" ht="15.75" customHeight="1" x14ac:dyDescent="0.35">
      <c r="A548" s="13"/>
      <c r="B548" s="13"/>
      <c r="C548" s="373"/>
      <c r="R548" s="20"/>
    </row>
    <row r="549" spans="1:18" ht="15.75" customHeight="1" x14ac:dyDescent="0.35">
      <c r="A549" s="13"/>
      <c r="B549" s="13"/>
      <c r="C549" s="373"/>
      <c r="R549" s="20"/>
    </row>
    <row r="550" spans="1:18" ht="15.75" customHeight="1" x14ac:dyDescent="0.35">
      <c r="A550" s="13"/>
      <c r="B550" s="13"/>
      <c r="C550" s="373"/>
      <c r="R550" s="20"/>
    </row>
    <row r="551" spans="1:18" ht="15.75" customHeight="1" x14ac:dyDescent="0.35">
      <c r="A551" s="13"/>
      <c r="B551" s="13"/>
      <c r="C551" s="373"/>
      <c r="R551" s="20"/>
    </row>
    <row r="552" spans="1:18" ht="15.75" customHeight="1" x14ac:dyDescent="0.35">
      <c r="A552" s="13"/>
      <c r="B552" s="13"/>
      <c r="C552" s="373"/>
      <c r="R552" s="20"/>
    </row>
    <row r="553" spans="1:18" ht="15.75" customHeight="1" x14ac:dyDescent="0.35">
      <c r="A553" s="13"/>
      <c r="B553" s="13"/>
      <c r="C553" s="373"/>
      <c r="R553" s="20"/>
    </row>
    <row r="554" spans="1:18" ht="15.75" customHeight="1" x14ac:dyDescent="0.35">
      <c r="A554" s="13"/>
      <c r="B554" s="13"/>
      <c r="C554" s="373"/>
      <c r="R554" s="20"/>
    </row>
    <row r="555" spans="1:18" ht="15.75" customHeight="1" x14ac:dyDescent="0.35">
      <c r="A555" s="13"/>
      <c r="B555" s="13"/>
      <c r="C555" s="373"/>
      <c r="R555" s="20"/>
    </row>
    <row r="556" spans="1:18" ht="15.75" customHeight="1" x14ac:dyDescent="0.35">
      <c r="A556" s="13"/>
      <c r="B556" s="13"/>
      <c r="C556" s="373"/>
      <c r="R556" s="20"/>
    </row>
    <row r="557" spans="1:18" ht="15.75" customHeight="1" x14ac:dyDescent="0.35">
      <c r="A557" s="13"/>
      <c r="B557" s="13"/>
      <c r="C557" s="373"/>
      <c r="R557" s="20"/>
    </row>
    <row r="558" spans="1:18" ht="15.75" customHeight="1" x14ac:dyDescent="0.35">
      <c r="A558" s="13"/>
      <c r="B558" s="13"/>
      <c r="C558" s="373"/>
      <c r="R558" s="20"/>
    </row>
    <row r="559" spans="1:18" ht="15.75" customHeight="1" x14ac:dyDescent="0.35">
      <c r="A559" s="13"/>
      <c r="B559" s="13"/>
      <c r="C559" s="373"/>
      <c r="R559" s="20"/>
    </row>
    <row r="560" spans="1:18" ht="15.75" customHeight="1" x14ac:dyDescent="0.35">
      <c r="A560" s="13"/>
      <c r="B560" s="13"/>
      <c r="C560" s="373"/>
      <c r="R560" s="20"/>
    </row>
    <row r="561" spans="1:18" ht="15.75" customHeight="1" x14ac:dyDescent="0.35">
      <c r="A561" s="13"/>
      <c r="B561" s="13"/>
      <c r="C561" s="373"/>
      <c r="R561" s="20"/>
    </row>
    <row r="562" spans="1:18" ht="15.75" customHeight="1" x14ac:dyDescent="0.35">
      <c r="A562" s="13"/>
      <c r="B562" s="13"/>
      <c r="C562" s="373"/>
      <c r="R562" s="20"/>
    </row>
    <row r="563" spans="1:18" ht="15.75" customHeight="1" x14ac:dyDescent="0.35">
      <c r="A563" s="13"/>
      <c r="B563" s="13"/>
      <c r="C563" s="373"/>
      <c r="R563" s="20"/>
    </row>
    <row r="564" spans="1:18" ht="15.75" customHeight="1" x14ac:dyDescent="0.35">
      <c r="A564" s="13"/>
      <c r="B564" s="13"/>
      <c r="C564" s="373"/>
      <c r="R564" s="20"/>
    </row>
    <row r="565" spans="1:18" ht="15.75" customHeight="1" x14ac:dyDescent="0.35">
      <c r="A565" s="13"/>
      <c r="B565" s="13"/>
      <c r="C565" s="373"/>
      <c r="R565" s="20"/>
    </row>
    <row r="566" spans="1:18" ht="15.75" customHeight="1" x14ac:dyDescent="0.35">
      <c r="A566" s="13"/>
      <c r="B566" s="13"/>
      <c r="C566" s="373"/>
      <c r="R566" s="20"/>
    </row>
    <row r="567" spans="1:18" ht="15.75" customHeight="1" x14ac:dyDescent="0.35">
      <c r="A567" s="13"/>
      <c r="B567" s="13"/>
      <c r="C567" s="373"/>
      <c r="R567" s="20"/>
    </row>
    <row r="568" spans="1:18" ht="15.75" customHeight="1" x14ac:dyDescent="0.35">
      <c r="A568" s="13"/>
      <c r="B568" s="13"/>
      <c r="C568" s="373"/>
      <c r="R568" s="20"/>
    </row>
    <row r="569" spans="1:18" ht="15.75" customHeight="1" x14ac:dyDescent="0.35">
      <c r="A569" s="13"/>
      <c r="B569" s="13"/>
      <c r="C569" s="373"/>
      <c r="R569" s="20"/>
    </row>
    <row r="570" spans="1:18" ht="15.75" customHeight="1" x14ac:dyDescent="0.35">
      <c r="A570" s="13"/>
      <c r="B570" s="13"/>
      <c r="C570" s="373"/>
      <c r="R570" s="20"/>
    </row>
    <row r="571" spans="1:18" ht="15.75" customHeight="1" x14ac:dyDescent="0.35">
      <c r="A571" s="13"/>
      <c r="B571" s="13"/>
      <c r="C571" s="373"/>
      <c r="R571" s="20"/>
    </row>
    <row r="572" spans="1:18" ht="15.75" customHeight="1" x14ac:dyDescent="0.35">
      <c r="A572" s="13"/>
      <c r="B572" s="13"/>
      <c r="C572" s="373"/>
      <c r="R572" s="20"/>
    </row>
    <row r="573" spans="1:18" ht="15.75" customHeight="1" x14ac:dyDescent="0.35">
      <c r="A573" s="13"/>
      <c r="B573" s="13"/>
      <c r="C573" s="373"/>
      <c r="R573" s="20"/>
    </row>
    <row r="574" spans="1:18" ht="15.75" customHeight="1" x14ac:dyDescent="0.35">
      <c r="A574" s="13"/>
      <c r="B574" s="13"/>
      <c r="C574" s="373"/>
      <c r="R574" s="20"/>
    </row>
    <row r="575" spans="1:18" ht="15.75" customHeight="1" x14ac:dyDescent="0.35">
      <c r="A575" s="13"/>
      <c r="B575" s="13"/>
      <c r="C575" s="373"/>
      <c r="R575" s="20"/>
    </row>
    <row r="576" spans="1:18" ht="15.75" customHeight="1" x14ac:dyDescent="0.35">
      <c r="A576" s="13"/>
      <c r="B576" s="13"/>
      <c r="C576" s="373"/>
      <c r="R576" s="20"/>
    </row>
    <row r="577" spans="1:18" ht="15.75" customHeight="1" x14ac:dyDescent="0.35">
      <c r="A577" s="13"/>
      <c r="B577" s="13"/>
      <c r="C577" s="373"/>
      <c r="R577" s="20"/>
    </row>
    <row r="578" spans="1:18" ht="15.75" customHeight="1" x14ac:dyDescent="0.35">
      <c r="A578" s="13"/>
      <c r="B578" s="13"/>
      <c r="C578" s="373"/>
      <c r="R578" s="20"/>
    </row>
    <row r="579" spans="1:18" ht="15.75" customHeight="1" x14ac:dyDescent="0.35">
      <c r="A579" s="13"/>
      <c r="B579" s="13"/>
      <c r="C579" s="373"/>
      <c r="R579" s="20"/>
    </row>
    <row r="580" spans="1:18" ht="15.75" customHeight="1" x14ac:dyDescent="0.35">
      <c r="A580" s="13"/>
      <c r="B580" s="13"/>
      <c r="C580" s="373"/>
      <c r="R580" s="20"/>
    </row>
    <row r="581" spans="1:18" ht="15.75" customHeight="1" x14ac:dyDescent="0.35">
      <c r="A581" s="13"/>
      <c r="B581" s="13"/>
      <c r="C581" s="373"/>
      <c r="R581" s="20"/>
    </row>
    <row r="582" spans="1:18" ht="15.75" customHeight="1" x14ac:dyDescent="0.35">
      <c r="A582" s="13"/>
      <c r="B582" s="13"/>
      <c r="C582" s="373"/>
      <c r="R582" s="20"/>
    </row>
    <row r="583" spans="1:18" ht="15.75" customHeight="1" x14ac:dyDescent="0.35">
      <c r="A583" s="13"/>
      <c r="B583" s="13"/>
      <c r="C583" s="373"/>
      <c r="R583" s="20"/>
    </row>
    <row r="584" spans="1:18" ht="15.75" customHeight="1" x14ac:dyDescent="0.35">
      <c r="A584" s="13"/>
      <c r="B584" s="13"/>
      <c r="C584" s="373"/>
      <c r="R584" s="20"/>
    </row>
    <row r="585" spans="1:18" ht="15.75" customHeight="1" x14ac:dyDescent="0.35">
      <c r="A585" s="13"/>
      <c r="B585" s="13"/>
      <c r="C585" s="373"/>
      <c r="R585" s="20"/>
    </row>
    <row r="586" spans="1:18" ht="15.75" customHeight="1" x14ac:dyDescent="0.35">
      <c r="A586" s="13"/>
      <c r="B586" s="13"/>
      <c r="C586" s="373"/>
      <c r="R586" s="20"/>
    </row>
    <row r="587" spans="1:18" ht="15.75" customHeight="1" x14ac:dyDescent="0.35">
      <c r="A587" s="13"/>
      <c r="B587" s="13"/>
      <c r="C587" s="373"/>
      <c r="R587" s="20"/>
    </row>
    <row r="588" spans="1:18" ht="15.75" customHeight="1" x14ac:dyDescent="0.35">
      <c r="A588" s="13"/>
      <c r="B588" s="13"/>
      <c r="C588" s="373"/>
      <c r="R588" s="20"/>
    </row>
    <row r="589" spans="1:18" ht="15.75" customHeight="1" x14ac:dyDescent="0.35">
      <c r="A589" s="13"/>
      <c r="B589" s="13"/>
      <c r="C589" s="373"/>
      <c r="R589" s="20"/>
    </row>
    <row r="590" spans="1:18" ht="15.75" customHeight="1" x14ac:dyDescent="0.35">
      <c r="A590" s="13"/>
      <c r="B590" s="13"/>
      <c r="C590" s="373"/>
      <c r="R590" s="20"/>
    </row>
    <row r="591" spans="1:18" ht="15.75" customHeight="1" x14ac:dyDescent="0.35">
      <c r="A591" s="13"/>
      <c r="B591" s="13"/>
      <c r="C591" s="373"/>
      <c r="R591" s="20"/>
    </row>
    <row r="592" spans="1:18" ht="15.75" customHeight="1" x14ac:dyDescent="0.35">
      <c r="A592" s="13"/>
      <c r="B592" s="13"/>
      <c r="C592" s="373"/>
      <c r="R592" s="20"/>
    </row>
    <row r="593" spans="1:18" ht="15.75" customHeight="1" x14ac:dyDescent="0.35">
      <c r="A593" s="13"/>
      <c r="B593" s="13"/>
      <c r="C593" s="373"/>
      <c r="R593" s="20"/>
    </row>
    <row r="594" spans="1:18" ht="15.75" customHeight="1" x14ac:dyDescent="0.35">
      <c r="A594" s="13"/>
      <c r="B594" s="13"/>
      <c r="C594" s="373"/>
      <c r="R594" s="20"/>
    </row>
    <row r="595" spans="1:18" ht="15.75" customHeight="1" x14ac:dyDescent="0.35">
      <c r="A595" s="13"/>
      <c r="B595" s="13"/>
      <c r="C595" s="373"/>
      <c r="R595" s="20"/>
    </row>
    <row r="596" spans="1:18" ht="15.75" customHeight="1" x14ac:dyDescent="0.35">
      <c r="A596" s="13"/>
      <c r="B596" s="13"/>
      <c r="C596" s="373"/>
      <c r="R596" s="20"/>
    </row>
    <row r="597" spans="1:18" ht="15.75" customHeight="1" x14ac:dyDescent="0.35">
      <c r="A597" s="13"/>
      <c r="B597" s="13"/>
      <c r="C597" s="373"/>
      <c r="R597" s="20"/>
    </row>
    <row r="598" spans="1:18" ht="15.75" customHeight="1" x14ac:dyDescent="0.35">
      <c r="A598" s="13"/>
      <c r="B598" s="13"/>
      <c r="C598" s="373"/>
      <c r="R598" s="20"/>
    </row>
    <row r="599" spans="1:18" ht="15.75" customHeight="1" x14ac:dyDescent="0.35">
      <c r="A599" s="13"/>
      <c r="B599" s="13"/>
      <c r="C599" s="373"/>
      <c r="R599" s="20"/>
    </row>
    <row r="600" spans="1:18" ht="15.75" customHeight="1" x14ac:dyDescent="0.35">
      <c r="A600" s="13"/>
      <c r="B600" s="13"/>
      <c r="C600" s="373"/>
      <c r="R600" s="20"/>
    </row>
    <row r="601" spans="1:18" ht="15.75" customHeight="1" x14ac:dyDescent="0.35">
      <c r="A601" s="13"/>
      <c r="B601" s="13"/>
      <c r="C601" s="373"/>
      <c r="R601" s="20"/>
    </row>
    <row r="602" spans="1:18" ht="15.75" customHeight="1" x14ac:dyDescent="0.35">
      <c r="A602" s="13"/>
      <c r="B602" s="13"/>
      <c r="C602" s="373"/>
      <c r="R602" s="20"/>
    </row>
    <row r="603" spans="1:18" ht="15.75" customHeight="1" x14ac:dyDescent="0.35">
      <c r="A603" s="13"/>
      <c r="B603" s="13"/>
      <c r="C603" s="373"/>
      <c r="R603" s="20"/>
    </row>
    <row r="604" spans="1:18" ht="15.75" customHeight="1" x14ac:dyDescent="0.35">
      <c r="A604" s="13"/>
      <c r="B604" s="13"/>
      <c r="C604" s="373"/>
      <c r="R604" s="20"/>
    </row>
    <row r="605" spans="1:18" ht="15.75" customHeight="1" x14ac:dyDescent="0.35">
      <c r="A605" s="13"/>
      <c r="B605" s="13"/>
      <c r="C605" s="373"/>
      <c r="R605" s="20"/>
    </row>
    <row r="606" spans="1:18" ht="15.75" customHeight="1" x14ac:dyDescent="0.35">
      <c r="A606" s="13"/>
      <c r="B606" s="13"/>
      <c r="C606" s="373"/>
      <c r="R606" s="20"/>
    </row>
    <row r="607" spans="1:18" ht="15.75" customHeight="1" x14ac:dyDescent="0.35">
      <c r="A607" s="13"/>
      <c r="B607" s="13"/>
      <c r="C607" s="373"/>
      <c r="R607" s="20"/>
    </row>
    <row r="608" spans="1:18" ht="15.75" customHeight="1" x14ac:dyDescent="0.35">
      <c r="A608" s="13"/>
      <c r="B608" s="13"/>
      <c r="C608" s="373"/>
      <c r="R608" s="20"/>
    </row>
    <row r="609" spans="1:18" ht="15.75" customHeight="1" x14ac:dyDescent="0.35">
      <c r="A609" s="13"/>
      <c r="B609" s="13"/>
      <c r="C609" s="373"/>
      <c r="R609" s="20"/>
    </row>
    <row r="610" spans="1:18" ht="15.75" customHeight="1" x14ac:dyDescent="0.35">
      <c r="A610" s="13"/>
      <c r="B610" s="13"/>
      <c r="C610" s="373"/>
      <c r="R610" s="20"/>
    </row>
    <row r="611" spans="1:18" ht="15.75" customHeight="1" x14ac:dyDescent="0.35">
      <c r="A611" s="13"/>
      <c r="B611" s="13"/>
      <c r="C611" s="373"/>
      <c r="R611" s="20"/>
    </row>
    <row r="612" spans="1:18" ht="15.75" customHeight="1" x14ac:dyDescent="0.35">
      <c r="A612" s="13"/>
      <c r="B612" s="13"/>
      <c r="C612" s="373"/>
      <c r="R612" s="20"/>
    </row>
    <row r="613" spans="1:18" ht="15.75" customHeight="1" x14ac:dyDescent="0.35">
      <c r="A613" s="13"/>
      <c r="B613" s="13"/>
      <c r="C613" s="373"/>
      <c r="R613" s="20"/>
    </row>
    <row r="614" spans="1:18" ht="15.75" customHeight="1" x14ac:dyDescent="0.35">
      <c r="A614" s="13"/>
      <c r="B614" s="13"/>
      <c r="C614" s="373"/>
      <c r="R614" s="20"/>
    </row>
    <row r="615" spans="1:18" ht="15.75" customHeight="1" x14ac:dyDescent="0.35">
      <c r="A615" s="13"/>
      <c r="B615" s="13"/>
      <c r="C615" s="373"/>
      <c r="R615" s="20"/>
    </row>
    <row r="616" spans="1:18" ht="15.75" customHeight="1" x14ac:dyDescent="0.35">
      <c r="A616" s="13"/>
      <c r="B616" s="13"/>
      <c r="C616" s="373"/>
      <c r="R616" s="20"/>
    </row>
    <row r="617" spans="1:18" ht="15.75" customHeight="1" x14ac:dyDescent="0.35">
      <c r="A617" s="13"/>
      <c r="B617" s="13"/>
      <c r="C617" s="373"/>
      <c r="R617" s="20"/>
    </row>
    <row r="618" spans="1:18" ht="15.75" customHeight="1" x14ac:dyDescent="0.35">
      <c r="A618" s="13"/>
      <c r="B618" s="13"/>
      <c r="C618" s="373"/>
      <c r="R618" s="20"/>
    </row>
    <row r="619" spans="1:18" ht="15.75" customHeight="1" x14ac:dyDescent="0.35">
      <c r="A619" s="13"/>
      <c r="B619" s="13"/>
      <c r="C619" s="373"/>
      <c r="R619" s="20"/>
    </row>
    <row r="620" spans="1:18" ht="15.75" customHeight="1" x14ac:dyDescent="0.35">
      <c r="A620" s="13"/>
      <c r="B620" s="13"/>
      <c r="C620" s="373"/>
      <c r="R620" s="20"/>
    </row>
    <row r="621" spans="1:18" ht="15.75" customHeight="1" x14ac:dyDescent="0.35">
      <c r="A621" s="13"/>
      <c r="B621" s="13"/>
      <c r="C621" s="373"/>
      <c r="R621" s="20"/>
    </row>
    <row r="622" spans="1:18" ht="15.75" customHeight="1" x14ac:dyDescent="0.35">
      <c r="A622" s="13"/>
      <c r="B622" s="13"/>
      <c r="C622" s="373"/>
      <c r="R622" s="20"/>
    </row>
    <row r="623" spans="1:18" ht="15.75" customHeight="1" x14ac:dyDescent="0.35">
      <c r="A623" s="13"/>
      <c r="B623" s="13"/>
      <c r="C623" s="373"/>
      <c r="R623" s="20"/>
    </row>
    <row r="624" spans="1:18" ht="15.75" customHeight="1" x14ac:dyDescent="0.35">
      <c r="A624" s="13"/>
      <c r="B624" s="13"/>
      <c r="C624" s="373"/>
      <c r="R624" s="20"/>
    </row>
    <row r="625" spans="1:18" ht="15.75" customHeight="1" x14ac:dyDescent="0.35">
      <c r="A625" s="13"/>
      <c r="B625" s="13"/>
      <c r="C625" s="373"/>
      <c r="R625" s="20"/>
    </row>
    <row r="626" spans="1:18" ht="15.75" customHeight="1" x14ac:dyDescent="0.35">
      <c r="A626" s="13"/>
      <c r="B626" s="13"/>
      <c r="C626" s="373"/>
      <c r="R626" s="20"/>
    </row>
    <row r="627" spans="1:18" ht="15.75" customHeight="1" x14ac:dyDescent="0.35">
      <c r="A627" s="13"/>
      <c r="B627" s="13"/>
      <c r="C627" s="373"/>
      <c r="R627" s="20"/>
    </row>
    <row r="628" spans="1:18" ht="15.75" customHeight="1" x14ac:dyDescent="0.35">
      <c r="A628" s="13"/>
      <c r="B628" s="13"/>
      <c r="C628" s="373"/>
      <c r="R628" s="20"/>
    </row>
    <row r="629" spans="1:18" ht="15.75" customHeight="1" x14ac:dyDescent="0.35">
      <c r="A629" s="13"/>
      <c r="B629" s="13"/>
      <c r="C629" s="373"/>
      <c r="R629" s="20"/>
    </row>
    <row r="630" spans="1:18" ht="15.75" customHeight="1" x14ac:dyDescent="0.35">
      <c r="A630" s="13"/>
      <c r="B630" s="13"/>
      <c r="C630" s="373"/>
      <c r="R630" s="20"/>
    </row>
    <row r="631" spans="1:18" ht="15.75" customHeight="1" x14ac:dyDescent="0.35">
      <c r="A631" s="13"/>
      <c r="B631" s="13"/>
      <c r="C631" s="373"/>
      <c r="R631" s="20"/>
    </row>
    <row r="632" spans="1:18" ht="15.75" customHeight="1" x14ac:dyDescent="0.35">
      <c r="A632" s="13"/>
      <c r="B632" s="13"/>
      <c r="C632" s="373"/>
      <c r="R632" s="20"/>
    </row>
    <row r="633" spans="1:18" ht="15.75" customHeight="1" x14ac:dyDescent="0.35">
      <c r="A633" s="13"/>
      <c r="B633" s="13"/>
      <c r="C633" s="373"/>
      <c r="R633" s="20"/>
    </row>
    <row r="634" spans="1:18" ht="15.75" customHeight="1" x14ac:dyDescent="0.35">
      <c r="A634" s="13"/>
      <c r="B634" s="13"/>
      <c r="C634" s="373"/>
      <c r="R634" s="20"/>
    </row>
    <row r="635" spans="1:18" ht="15.75" customHeight="1" x14ac:dyDescent="0.35">
      <c r="A635" s="13"/>
      <c r="B635" s="13"/>
      <c r="C635" s="373"/>
      <c r="R635" s="20"/>
    </row>
    <row r="636" spans="1:18" ht="15.75" customHeight="1" x14ac:dyDescent="0.35">
      <c r="A636" s="13"/>
      <c r="B636" s="13"/>
      <c r="C636" s="373"/>
      <c r="R636" s="20"/>
    </row>
    <row r="637" spans="1:18" ht="15.75" customHeight="1" x14ac:dyDescent="0.35">
      <c r="A637" s="13"/>
      <c r="B637" s="13"/>
      <c r="C637" s="373"/>
      <c r="R637" s="20"/>
    </row>
    <row r="638" spans="1:18" ht="15.75" customHeight="1" x14ac:dyDescent="0.35">
      <c r="A638" s="13"/>
      <c r="B638" s="13"/>
      <c r="C638" s="373"/>
      <c r="R638" s="20"/>
    </row>
    <row r="639" spans="1:18" ht="15.75" customHeight="1" x14ac:dyDescent="0.35">
      <c r="A639" s="13"/>
      <c r="B639" s="13"/>
      <c r="C639" s="373"/>
      <c r="R639" s="20"/>
    </row>
    <row r="640" spans="1:18" ht="15.75" customHeight="1" x14ac:dyDescent="0.35">
      <c r="A640" s="13"/>
      <c r="B640" s="13"/>
      <c r="C640" s="373"/>
      <c r="R640" s="20"/>
    </row>
    <row r="641" spans="1:18" ht="15.75" customHeight="1" x14ac:dyDescent="0.35">
      <c r="A641" s="13"/>
      <c r="B641" s="13"/>
      <c r="C641" s="373"/>
      <c r="R641" s="20"/>
    </row>
    <row r="642" spans="1:18" ht="15.75" customHeight="1" x14ac:dyDescent="0.35">
      <c r="A642" s="13"/>
      <c r="B642" s="13"/>
      <c r="C642" s="373"/>
      <c r="R642" s="20"/>
    </row>
    <row r="643" spans="1:18" ht="15.75" customHeight="1" x14ac:dyDescent="0.35">
      <c r="A643" s="13"/>
      <c r="B643" s="13"/>
      <c r="C643" s="373"/>
      <c r="R643" s="20"/>
    </row>
    <row r="644" spans="1:18" ht="15.75" customHeight="1" x14ac:dyDescent="0.35">
      <c r="A644" s="13"/>
      <c r="B644" s="13"/>
      <c r="C644" s="373"/>
      <c r="R644" s="20"/>
    </row>
    <row r="645" spans="1:18" ht="15.75" customHeight="1" x14ac:dyDescent="0.35">
      <c r="A645" s="13"/>
      <c r="B645" s="13"/>
      <c r="C645" s="373"/>
      <c r="R645" s="20"/>
    </row>
    <row r="646" spans="1:18" ht="15.75" customHeight="1" x14ac:dyDescent="0.35">
      <c r="A646" s="13"/>
      <c r="B646" s="13"/>
      <c r="C646" s="373"/>
      <c r="R646" s="20"/>
    </row>
    <row r="647" spans="1:18" ht="15.75" customHeight="1" x14ac:dyDescent="0.35">
      <c r="A647" s="13"/>
      <c r="B647" s="13"/>
      <c r="C647" s="373"/>
      <c r="R647" s="20"/>
    </row>
    <row r="648" spans="1:18" ht="15.75" customHeight="1" x14ac:dyDescent="0.35">
      <c r="A648" s="13"/>
      <c r="B648" s="13"/>
      <c r="C648" s="373"/>
      <c r="R648" s="20"/>
    </row>
    <row r="649" spans="1:18" ht="15.75" customHeight="1" x14ac:dyDescent="0.35">
      <c r="A649" s="13"/>
      <c r="B649" s="13"/>
      <c r="C649" s="373"/>
      <c r="R649" s="20"/>
    </row>
    <row r="650" spans="1:18" ht="15.75" customHeight="1" x14ac:dyDescent="0.35">
      <c r="A650" s="13"/>
      <c r="B650" s="13"/>
      <c r="C650" s="373"/>
      <c r="R650" s="20"/>
    </row>
    <row r="651" spans="1:18" ht="15.75" customHeight="1" x14ac:dyDescent="0.35">
      <c r="A651" s="13"/>
      <c r="B651" s="13"/>
      <c r="C651" s="373"/>
      <c r="R651" s="20"/>
    </row>
    <row r="652" spans="1:18" ht="15.75" customHeight="1" x14ac:dyDescent="0.35">
      <c r="A652" s="13"/>
      <c r="B652" s="13"/>
      <c r="C652" s="373"/>
      <c r="R652" s="20"/>
    </row>
    <row r="653" spans="1:18" ht="15.75" customHeight="1" x14ac:dyDescent="0.35">
      <c r="A653" s="13"/>
      <c r="B653" s="13"/>
      <c r="C653" s="373"/>
      <c r="R653" s="20"/>
    </row>
    <row r="654" spans="1:18" ht="15.75" customHeight="1" x14ac:dyDescent="0.35">
      <c r="A654" s="13"/>
      <c r="B654" s="13"/>
      <c r="C654" s="373"/>
      <c r="R654" s="20"/>
    </row>
    <row r="655" spans="1:18" ht="15.75" customHeight="1" x14ac:dyDescent="0.35">
      <c r="A655" s="13"/>
      <c r="B655" s="13"/>
      <c r="C655" s="373"/>
      <c r="R655" s="20"/>
    </row>
    <row r="656" spans="1:18" ht="15.75" customHeight="1" x14ac:dyDescent="0.35">
      <c r="A656" s="13"/>
      <c r="B656" s="13"/>
      <c r="C656" s="373"/>
      <c r="R656" s="20"/>
    </row>
    <row r="657" spans="1:18" ht="15.75" customHeight="1" x14ac:dyDescent="0.35">
      <c r="A657" s="13"/>
      <c r="B657" s="13"/>
      <c r="C657" s="373"/>
      <c r="R657" s="20"/>
    </row>
    <row r="658" spans="1:18" ht="15.75" customHeight="1" x14ac:dyDescent="0.35">
      <c r="A658" s="13"/>
      <c r="B658" s="13"/>
      <c r="C658" s="373"/>
      <c r="R658" s="20"/>
    </row>
    <row r="659" spans="1:18" ht="15.75" customHeight="1" x14ac:dyDescent="0.35">
      <c r="A659" s="13"/>
      <c r="B659" s="13"/>
      <c r="C659" s="373"/>
      <c r="R659" s="20"/>
    </row>
    <row r="660" spans="1:18" ht="15.75" customHeight="1" x14ac:dyDescent="0.35">
      <c r="A660" s="13"/>
      <c r="B660" s="13"/>
      <c r="C660" s="373"/>
      <c r="R660" s="20"/>
    </row>
    <row r="661" spans="1:18" ht="15.75" customHeight="1" x14ac:dyDescent="0.35">
      <c r="A661" s="13"/>
      <c r="B661" s="13"/>
      <c r="C661" s="373"/>
      <c r="R661" s="20"/>
    </row>
    <row r="662" spans="1:18" ht="15.75" customHeight="1" x14ac:dyDescent="0.35">
      <c r="A662" s="13"/>
      <c r="B662" s="13"/>
      <c r="C662" s="373"/>
      <c r="R662" s="20"/>
    </row>
    <row r="663" spans="1:18" ht="15.75" customHeight="1" x14ac:dyDescent="0.35">
      <c r="A663" s="13"/>
      <c r="B663" s="13"/>
      <c r="C663" s="373"/>
      <c r="R663" s="20"/>
    </row>
    <row r="664" spans="1:18" ht="15.75" customHeight="1" x14ac:dyDescent="0.35">
      <c r="A664" s="13"/>
      <c r="B664" s="13"/>
      <c r="C664" s="373"/>
      <c r="R664" s="20"/>
    </row>
    <row r="665" spans="1:18" ht="15.75" customHeight="1" x14ac:dyDescent="0.35">
      <c r="A665" s="13"/>
      <c r="B665" s="13"/>
      <c r="C665" s="373"/>
      <c r="R665" s="20"/>
    </row>
    <row r="666" spans="1:18" ht="15.75" customHeight="1" x14ac:dyDescent="0.35">
      <c r="A666" s="13"/>
      <c r="B666" s="13"/>
      <c r="C666" s="373"/>
      <c r="R666" s="20"/>
    </row>
    <row r="667" spans="1:18" ht="15.75" customHeight="1" x14ac:dyDescent="0.35">
      <c r="A667" s="13"/>
      <c r="B667" s="13"/>
      <c r="C667" s="373"/>
      <c r="R667" s="20"/>
    </row>
    <row r="668" spans="1:18" ht="15.75" customHeight="1" x14ac:dyDescent="0.35">
      <c r="A668" s="13"/>
      <c r="B668" s="13"/>
      <c r="C668" s="373"/>
      <c r="R668" s="20"/>
    </row>
    <row r="669" spans="1:18" ht="15.75" customHeight="1" x14ac:dyDescent="0.35">
      <c r="A669" s="13"/>
      <c r="B669" s="13"/>
      <c r="C669" s="373"/>
      <c r="R669" s="20"/>
    </row>
    <row r="670" spans="1:18" ht="15.75" customHeight="1" x14ac:dyDescent="0.35">
      <c r="A670" s="13"/>
      <c r="B670" s="13"/>
      <c r="C670" s="373"/>
      <c r="R670" s="20"/>
    </row>
    <row r="671" spans="1:18" ht="15.75" customHeight="1" x14ac:dyDescent="0.35">
      <c r="A671" s="13"/>
      <c r="B671" s="13"/>
      <c r="C671" s="373"/>
      <c r="R671" s="20"/>
    </row>
    <row r="672" spans="1:18" ht="15.75" customHeight="1" x14ac:dyDescent="0.35">
      <c r="A672" s="13"/>
      <c r="B672" s="13"/>
      <c r="C672" s="373"/>
      <c r="R672" s="20"/>
    </row>
    <row r="673" spans="1:18" ht="15.75" customHeight="1" x14ac:dyDescent="0.35">
      <c r="A673" s="13"/>
      <c r="B673" s="13"/>
      <c r="C673" s="373"/>
      <c r="R673" s="20"/>
    </row>
    <row r="674" spans="1:18" ht="15.75" customHeight="1" x14ac:dyDescent="0.35">
      <c r="A674" s="13"/>
      <c r="B674" s="13"/>
      <c r="C674" s="373"/>
      <c r="R674" s="20"/>
    </row>
    <row r="675" spans="1:18" ht="15.75" customHeight="1" x14ac:dyDescent="0.35">
      <c r="A675" s="13"/>
      <c r="B675" s="13"/>
      <c r="C675" s="373"/>
      <c r="R675" s="20"/>
    </row>
    <row r="676" spans="1:18" ht="15.75" customHeight="1" x14ac:dyDescent="0.35">
      <c r="A676" s="13"/>
      <c r="B676" s="13"/>
      <c r="C676" s="373"/>
      <c r="R676" s="20"/>
    </row>
    <row r="677" spans="1:18" ht="15.75" customHeight="1" x14ac:dyDescent="0.35">
      <c r="A677" s="13"/>
      <c r="B677" s="13"/>
      <c r="C677" s="373"/>
      <c r="R677" s="20"/>
    </row>
    <row r="678" spans="1:18" ht="15.75" customHeight="1" x14ac:dyDescent="0.35">
      <c r="A678" s="13"/>
      <c r="B678" s="13"/>
      <c r="C678" s="373"/>
      <c r="R678" s="20"/>
    </row>
    <row r="679" spans="1:18" ht="15.75" customHeight="1" x14ac:dyDescent="0.35">
      <c r="A679" s="13"/>
      <c r="B679" s="13"/>
      <c r="C679" s="373"/>
      <c r="R679" s="20"/>
    </row>
    <row r="680" spans="1:18" ht="15.75" customHeight="1" x14ac:dyDescent="0.35">
      <c r="A680" s="13"/>
      <c r="B680" s="13"/>
      <c r="C680" s="373"/>
      <c r="R680" s="20"/>
    </row>
    <row r="681" spans="1:18" ht="15.75" customHeight="1" x14ac:dyDescent="0.35">
      <c r="A681" s="13"/>
      <c r="B681" s="13"/>
      <c r="C681" s="373"/>
      <c r="R681" s="20"/>
    </row>
    <row r="682" spans="1:18" ht="15.75" customHeight="1" x14ac:dyDescent="0.35">
      <c r="A682" s="13"/>
      <c r="B682" s="13"/>
      <c r="C682" s="373"/>
      <c r="R682" s="20"/>
    </row>
    <row r="683" spans="1:18" ht="15.75" customHeight="1" x14ac:dyDescent="0.35">
      <c r="A683" s="13"/>
      <c r="B683" s="13"/>
      <c r="C683" s="373"/>
      <c r="R683" s="20"/>
    </row>
    <row r="684" spans="1:18" ht="15.75" customHeight="1" x14ac:dyDescent="0.35">
      <c r="A684" s="13"/>
      <c r="B684" s="13"/>
      <c r="C684" s="373"/>
      <c r="R684" s="20"/>
    </row>
    <row r="685" spans="1:18" ht="15.75" customHeight="1" x14ac:dyDescent="0.35">
      <c r="A685" s="13"/>
      <c r="B685" s="13"/>
      <c r="C685" s="373"/>
      <c r="R685" s="20"/>
    </row>
    <row r="686" spans="1:18" ht="15.75" customHeight="1" x14ac:dyDescent="0.35">
      <c r="A686" s="13"/>
      <c r="B686" s="13"/>
      <c r="C686" s="373"/>
      <c r="R686" s="20"/>
    </row>
    <row r="687" spans="1:18" ht="15.75" customHeight="1" x14ac:dyDescent="0.35">
      <c r="A687" s="13"/>
      <c r="B687" s="13"/>
      <c r="C687" s="373"/>
      <c r="R687" s="20"/>
    </row>
    <row r="688" spans="1:18" ht="15.75" customHeight="1" x14ac:dyDescent="0.35">
      <c r="A688" s="13"/>
      <c r="B688" s="13"/>
      <c r="C688" s="373"/>
      <c r="R688" s="20"/>
    </row>
    <row r="689" spans="1:18" ht="15.75" customHeight="1" x14ac:dyDescent="0.35">
      <c r="A689" s="13"/>
      <c r="B689" s="13"/>
      <c r="C689" s="373"/>
      <c r="R689" s="20"/>
    </row>
    <row r="690" spans="1:18" ht="15.75" customHeight="1" x14ac:dyDescent="0.35">
      <c r="A690" s="13"/>
      <c r="B690" s="13"/>
      <c r="C690" s="373"/>
      <c r="R690" s="20"/>
    </row>
    <row r="691" spans="1:18" ht="15.75" customHeight="1" x14ac:dyDescent="0.35">
      <c r="A691" s="13"/>
      <c r="B691" s="13"/>
      <c r="C691" s="373"/>
      <c r="R691" s="20"/>
    </row>
    <row r="692" spans="1:18" ht="15.75" customHeight="1" x14ac:dyDescent="0.35">
      <c r="A692" s="13"/>
      <c r="B692" s="13"/>
      <c r="C692" s="373"/>
      <c r="R692" s="20"/>
    </row>
    <row r="693" spans="1:18" ht="15.75" customHeight="1" x14ac:dyDescent="0.35">
      <c r="A693" s="13"/>
      <c r="B693" s="13"/>
      <c r="C693" s="373"/>
      <c r="R693" s="20"/>
    </row>
    <row r="694" spans="1:18" ht="15.75" customHeight="1" x14ac:dyDescent="0.35">
      <c r="A694" s="13"/>
      <c r="B694" s="13"/>
      <c r="C694" s="373"/>
      <c r="R694" s="20"/>
    </row>
    <row r="695" spans="1:18" ht="15.75" customHeight="1" x14ac:dyDescent="0.35">
      <c r="A695" s="13"/>
      <c r="B695" s="13"/>
      <c r="C695" s="373"/>
      <c r="R695" s="20"/>
    </row>
    <row r="696" spans="1:18" ht="15.75" customHeight="1" x14ac:dyDescent="0.35">
      <c r="A696" s="13"/>
      <c r="B696" s="13"/>
      <c r="C696" s="373"/>
      <c r="R696" s="20"/>
    </row>
    <row r="697" spans="1:18" ht="15.75" customHeight="1" x14ac:dyDescent="0.35">
      <c r="A697" s="13"/>
      <c r="B697" s="13"/>
      <c r="C697" s="373"/>
      <c r="R697" s="20"/>
    </row>
    <row r="698" spans="1:18" ht="15.75" customHeight="1" x14ac:dyDescent="0.35">
      <c r="A698" s="13"/>
      <c r="B698" s="13"/>
      <c r="C698" s="373"/>
      <c r="R698" s="20"/>
    </row>
    <row r="699" spans="1:18" ht="15.75" customHeight="1" x14ac:dyDescent="0.35">
      <c r="A699" s="13"/>
      <c r="B699" s="13"/>
      <c r="C699" s="373"/>
      <c r="R699" s="20"/>
    </row>
    <row r="700" spans="1:18" ht="15.75" customHeight="1" x14ac:dyDescent="0.35">
      <c r="A700" s="13"/>
      <c r="B700" s="13"/>
      <c r="C700" s="373"/>
      <c r="R700" s="20"/>
    </row>
    <row r="701" spans="1:18" ht="15.75" customHeight="1" x14ac:dyDescent="0.35">
      <c r="A701" s="13"/>
      <c r="B701" s="13"/>
      <c r="C701" s="373"/>
      <c r="R701" s="20"/>
    </row>
    <row r="702" spans="1:18" ht="15.75" customHeight="1" x14ac:dyDescent="0.35">
      <c r="A702" s="13"/>
      <c r="B702" s="13"/>
      <c r="C702" s="373"/>
      <c r="R702" s="20"/>
    </row>
    <row r="703" spans="1:18" ht="15.75" customHeight="1" x14ac:dyDescent="0.35">
      <c r="A703" s="13"/>
      <c r="B703" s="13"/>
      <c r="C703" s="373"/>
      <c r="R703" s="20"/>
    </row>
    <row r="704" spans="1:18" ht="15.75" customHeight="1" x14ac:dyDescent="0.35">
      <c r="A704" s="13"/>
      <c r="B704" s="13"/>
      <c r="C704" s="373"/>
      <c r="R704" s="20"/>
    </row>
    <row r="705" spans="1:18" ht="15.75" customHeight="1" x14ac:dyDescent="0.35">
      <c r="A705" s="13"/>
      <c r="B705" s="13"/>
      <c r="C705" s="373"/>
      <c r="R705" s="20"/>
    </row>
    <row r="706" spans="1:18" ht="15.75" customHeight="1" x14ac:dyDescent="0.35">
      <c r="A706" s="13"/>
      <c r="B706" s="13"/>
      <c r="C706" s="373"/>
      <c r="R706" s="20"/>
    </row>
    <row r="707" spans="1:18" ht="15.75" customHeight="1" x14ac:dyDescent="0.35">
      <c r="A707" s="13"/>
      <c r="B707" s="13"/>
      <c r="C707" s="373"/>
      <c r="R707" s="20"/>
    </row>
    <row r="708" spans="1:18" ht="15.75" customHeight="1" x14ac:dyDescent="0.35">
      <c r="A708" s="13"/>
      <c r="B708" s="13"/>
      <c r="C708" s="373"/>
      <c r="R708" s="20"/>
    </row>
    <row r="709" spans="1:18" ht="15.75" customHeight="1" x14ac:dyDescent="0.35">
      <c r="A709" s="13"/>
      <c r="B709" s="13"/>
      <c r="C709" s="373"/>
      <c r="R709" s="20"/>
    </row>
    <row r="710" spans="1:18" ht="15.75" customHeight="1" x14ac:dyDescent="0.35">
      <c r="A710" s="13"/>
      <c r="B710" s="13"/>
      <c r="C710" s="373"/>
      <c r="R710" s="20"/>
    </row>
    <row r="711" spans="1:18" ht="15.75" customHeight="1" x14ac:dyDescent="0.35">
      <c r="A711" s="13"/>
      <c r="B711" s="13"/>
      <c r="C711" s="373"/>
      <c r="R711" s="20"/>
    </row>
    <row r="712" spans="1:18" ht="15.75" customHeight="1" x14ac:dyDescent="0.35">
      <c r="A712" s="13"/>
      <c r="B712" s="13"/>
      <c r="C712" s="373"/>
      <c r="R712" s="20"/>
    </row>
    <row r="713" spans="1:18" ht="15.75" customHeight="1" x14ac:dyDescent="0.35">
      <c r="A713" s="13"/>
      <c r="B713" s="13"/>
      <c r="C713" s="373"/>
      <c r="R713" s="20"/>
    </row>
    <row r="714" spans="1:18" ht="15.75" customHeight="1" x14ac:dyDescent="0.35">
      <c r="A714" s="13"/>
      <c r="B714" s="13"/>
      <c r="C714" s="373"/>
      <c r="R714" s="20"/>
    </row>
    <row r="715" spans="1:18" ht="15.75" customHeight="1" x14ac:dyDescent="0.35">
      <c r="A715" s="13"/>
      <c r="B715" s="13"/>
      <c r="C715" s="373"/>
      <c r="R715" s="20"/>
    </row>
    <row r="716" spans="1:18" ht="15.75" customHeight="1" x14ac:dyDescent="0.35">
      <c r="A716" s="13"/>
      <c r="B716" s="13"/>
      <c r="C716" s="373"/>
      <c r="R716" s="20"/>
    </row>
    <row r="717" spans="1:18" ht="15.75" customHeight="1" x14ac:dyDescent="0.35">
      <c r="A717" s="13"/>
      <c r="B717" s="13"/>
      <c r="C717" s="373"/>
      <c r="R717" s="20"/>
    </row>
    <row r="718" spans="1:18" ht="15.75" customHeight="1" x14ac:dyDescent="0.35">
      <c r="A718" s="13"/>
      <c r="B718" s="13"/>
      <c r="C718" s="373"/>
      <c r="R718" s="20"/>
    </row>
    <row r="719" spans="1:18" ht="15.75" customHeight="1" x14ac:dyDescent="0.35">
      <c r="A719" s="13"/>
      <c r="B719" s="13"/>
      <c r="C719" s="373"/>
      <c r="R719" s="20"/>
    </row>
    <row r="720" spans="1:18" ht="15.75" customHeight="1" x14ac:dyDescent="0.35">
      <c r="A720" s="13"/>
      <c r="B720" s="13"/>
      <c r="C720" s="373"/>
      <c r="R720" s="20"/>
    </row>
    <row r="721" spans="1:18" ht="15.75" customHeight="1" x14ac:dyDescent="0.35">
      <c r="A721" s="13"/>
      <c r="B721" s="13"/>
      <c r="C721" s="373"/>
      <c r="R721" s="20"/>
    </row>
    <row r="722" spans="1:18" ht="15.75" customHeight="1" x14ac:dyDescent="0.35">
      <c r="A722" s="13"/>
      <c r="B722" s="13"/>
      <c r="C722" s="373"/>
      <c r="R722" s="20"/>
    </row>
    <row r="723" spans="1:18" ht="15.75" customHeight="1" x14ac:dyDescent="0.35">
      <c r="A723" s="13"/>
      <c r="B723" s="13"/>
      <c r="C723" s="373"/>
      <c r="R723" s="20"/>
    </row>
    <row r="724" spans="1:18" ht="15.75" customHeight="1" x14ac:dyDescent="0.35">
      <c r="A724" s="13"/>
      <c r="B724" s="13"/>
      <c r="C724" s="373"/>
      <c r="R724" s="20"/>
    </row>
    <row r="725" spans="1:18" ht="15.75" customHeight="1" x14ac:dyDescent="0.35">
      <c r="A725" s="13"/>
      <c r="B725" s="13"/>
      <c r="C725" s="373"/>
      <c r="R725" s="20"/>
    </row>
    <row r="726" spans="1:18" ht="15.75" customHeight="1" x14ac:dyDescent="0.35">
      <c r="A726" s="13"/>
      <c r="B726" s="13"/>
      <c r="C726" s="373"/>
      <c r="R726" s="20"/>
    </row>
    <row r="727" spans="1:18" ht="15.75" customHeight="1" x14ac:dyDescent="0.35">
      <c r="A727" s="13"/>
      <c r="B727" s="13"/>
      <c r="C727" s="373"/>
      <c r="R727" s="20"/>
    </row>
    <row r="728" spans="1:18" ht="15.75" customHeight="1" x14ac:dyDescent="0.35">
      <c r="A728" s="13"/>
      <c r="B728" s="13"/>
      <c r="C728" s="373"/>
      <c r="R728" s="20"/>
    </row>
    <row r="729" spans="1:18" ht="15.75" customHeight="1" x14ac:dyDescent="0.35">
      <c r="A729" s="13"/>
      <c r="B729" s="13"/>
      <c r="C729" s="373"/>
      <c r="R729" s="20"/>
    </row>
    <row r="730" spans="1:18" ht="15.75" customHeight="1" x14ac:dyDescent="0.35">
      <c r="A730" s="13"/>
      <c r="B730" s="13"/>
      <c r="C730" s="373"/>
      <c r="R730" s="20"/>
    </row>
    <row r="731" spans="1:18" ht="15.75" customHeight="1" x14ac:dyDescent="0.35">
      <c r="A731" s="13"/>
      <c r="B731" s="13"/>
      <c r="C731" s="373"/>
      <c r="R731" s="20"/>
    </row>
    <row r="732" spans="1:18" ht="15.75" customHeight="1" x14ac:dyDescent="0.35">
      <c r="A732" s="13"/>
      <c r="B732" s="13"/>
      <c r="C732" s="373"/>
      <c r="R732" s="20"/>
    </row>
    <row r="733" spans="1:18" ht="15.75" customHeight="1" x14ac:dyDescent="0.35">
      <c r="A733" s="13"/>
      <c r="B733" s="13"/>
      <c r="C733" s="373"/>
      <c r="R733" s="20"/>
    </row>
    <row r="734" spans="1:18" ht="15.75" customHeight="1" x14ac:dyDescent="0.35">
      <c r="A734" s="13"/>
      <c r="B734" s="13"/>
      <c r="C734" s="373"/>
      <c r="R734" s="20"/>
    </row>
    <row r="735" spans="1:18" ht="15.75" customHeight="1" x14ac:dyDescent="0.35">
      <c r="A735" s="13"/>
      <c r="B735" s="13"/>
      <c r="C735" s="373"/>
      <c r="R735" s="20"/>
    </row>
    <row r="736" spans="1:18" ht="15.75" customHeight="1" x14ac:dyDescent="0.35">
      <c r="A736" s="13"/>
      <c r="B736" s="13"/>
      <c r="C736" s="373"/>
      <c r="R736" s="20"/>
    </row>
    <row r="737" spans="1:18" ht="15.75" customHeight="1" x14ac:dyDescent="0.35">
      <c r="A737" s="13"/>
      <c r="B737" s="13"/>
      <c r="C737" s="373"/>
      <c r="R737" s="20"/>
    </row>
    <row r="738" spans="1:18" ht="15.75" customHeight="1" x14ac:dyDescent="0.35">
      <c r="A738" s="13"/>
      <c r="B738" s="13"/>
      <c r="C738" s="373"/>
      <c r="R738" s="20"/>
    </row>
    <row r="739" spans="1:18" ht="15.75" customHeight="1" x14ac:dyDescent="0.35">
      <c r="A739" s="13"/>
      <c r="B739" s="13"/>
      <c r="C739" s="373"/>
      <c r="R739" s="20"/>
    </row>
    <row r="740" spans="1:18" ht="15.75" customHeight="1" x14ac:dyDescent="0.35">
      <c r="A740" s="13"/>
      <c r="B740" s="13"/>
      <c r="C740" s="373"/>
      <c r="R740" s="20"/>
    </row>
    <row r="741" spans="1:18" ht="15.75" customHeight="1" x14ac:dyDescent="0.35">
      <c r="A741" s="13"/>
      <c r="B741" s="13"/>
      <c r="C741" s="373"/>
      <c r="R741" s="20"/>
    </row>
    <row r="742" spans="1:18" ht="15.75" customHeight="1" x14ac:dyDescent="0.35">
      <c r="A742" s="13"/>
      <c r="B742" s="13"/>
      <c r="C742" s="373"/>
      <c r="R742" s="20"/>
    </row>
    <row r="743" spans="1:18" ht="15.75" customHeight="1" x14ac:dyDescent="0.35">
      <c r="A743" s="13"/>
      <c r="B743" s="13"/>
      <c r="C743" s="373"/>
      <c r="R743" s="20"/>
    </row>
    <row r="744" spans="1:18" ht="15.75" customHeight="1" x14ac:dyDescent="0.35">
      <c r="A744" s="13"/>
      <c r="B744" s="13"/>
      <c r="C744" s="373"/>
      <c r="R744" s="20"/>
    </row>
    <row r="745" spans="1:18" ht="15.75" customHeight="1" x14ac:dyDescent="0.35">
      <c r="A745" s="13"/>
      <c r="B745" s="13"/>
      <c r="C745" s="373"/>
      <c r="R745" s="20"/>
    </row>
    <row r="746" spans="1:18" ht="15.75" customHeight="1" x14ac:dyDescent="0.35">
      <c r="A746" s="13"/>
      <c r="B746" s="13"/>
      <c r="C746" s="373"/>
      <c r="R746" s="20"/>
    </row>
    <row r="747" spans="1:18" ht="15.75" customHeight="1" x14ac:dyDescent="0.35">
      <c r="A747" s="13"/>
      <c r="B747" s="13"/>
      <c r="C747" s="373"/>
      <c r="R747" s="20"/>
    </row>
    <row r="748" spans="1:18" ht="15.75" customHeight="1" x14ac:dyDescent="0.35">
      <c r="A748" s="13"/>
      <c r="B748" s="13"/>
      <c r="C748" s="373"/>
      <c r="R748" s="20"/>
    </row>
    <row r="749" spans="1:18" ht="15.75" customHeight="1" x14ac:dyDescent="0.35">
      <c r="A749" s="13"/>
      <c r="B749" s="13"/>
      <c r="C749" s="373"/>
      <c r="R749" s="20"/>
    </row>
    <row r="750" spans="1:18" ht="15.75" customHeight="1" x14ac:dyDescent="0.35">
      <c r="A750" s="13"/>
      <c r="B750" s="13"/>
      <c r="C750" s="373"/>
      <c r="R750" s="20"/>
    </row>
    <row r="751" spans="1:18" ht="15.75" customHeight="1" x14ac:dyDescent="0.35">
      <c r="A751" s="13"/>
      <c r="B751" s="13"/>
      <c r="C751" s="373"/>
      <c r="R751" s="20"/>
    </row>
    <row r="752" spans="1:18" ht="15.75" customHeight="1" x14ac:dyDescent="0.35">
      <c r="A752" s="13"/>
      <c r="B752" s="13"/>
      <c r="C752" s="373"/>
      <c r="R752" s="20"/>
    </row>
    <row r="753" spans="1:18" ht="15.75" customHeight="1" x14ac:dyDescent="0.35">
      <c r="A753" s="13"/>
      <c r="B753" s="13"/>
      <c r="C753" s="373"/>
      <c r="R753" s="20"/>
    </row>
    <row r="754" spans="1:18" ht="15.75" customHeight="1" x14ac:dyDescent="0.35">
      <c r="A754" s="13"/>
      <c r="B754" s="13"/>
      <c r="C754" s="373"/>
      <c r="R754" s="20"/>
    </row>
    <row r="755" spans="1:18" ht="15.75" customHeight="1" x14ac:dyDescent="0.35">
      <c r="A755" s="13"/>
      <c r="B755" s="13"/>
      <c r="C755" s="373"/>
      <c r="R755" s="20"/>
    </row>
    <row r="756" spans="1:18" ht="15.75" customHeight="1" x14ac:dyDescent="0.35">
      <c r="A756" s="13"/>
      <c r="B756" s="13"/>
      <c r="C756" s="373"/>
      <c r="R756" s="20"/>
    </row>
    <row r="757" spans="1:18" ht="15.75" customHeight="1" x14ac:dyDescent="0.35">
      <c r="A757" s="13"/>
      <c r="B757" s="13"/>
      <c r="C757" s="373"/>
      <c r="R757" s="20"/>
    </row>
    <row r="758" spans="1:18" ht="15.75" customHeight="1" x14ac:dyDescent="0.35">
      <c r="A758" s="13"/>
      <c r="B758" s="13"/>
      <c r="C758" s="373"/>
      <c r="R758" s="20"/>
    </row>
    <row r="759" spans="1:18" ht="15.75" customHeight="1" x14ac:dyDescent="0.35">
      <c r="A759" s="13"/>
      <c r="B759" s="13"/>
      <c r="C759" s="373"/>
      <c r="R759" s="20"/>
    </row>
    <row r="760" spans="1:18" ht="15.75" customHeight="1" x14ac:dyDescent="0.35">
      <c r="A760" s="13"/>
      <c r="B760" s="13"/>
      <c r="C760" s="373"/>
      <c r="R760" s="20"/>
    </row>
    <row r="761" spans="1:18" ht="15.75" customHeight="1" x14ac:dyDescent="0.35">
      <c r="A761" s="13"/>
      <c r="B761" s="13"/>
      <c r="C761" s="373"/>
      <c r="R761" s="20"/>
    </row>
    <row r="762" spans="1:18" ht="15.75" customHeight="1" x14ac:dyDescent="0.35">
      <c r="A762" s="13"/>
      <c r="B762" s="13"/>
      <c r="C762" s="373"/>
      <c r="R762" s="20"/>
    </row>
    <row r="763" spans="1:18" ht="15.75" customHeight="1" x14ac:dyDescent="0.35">
      <c r="A763" s="13"/>
      <c r="B763" s="13"/>
      <c r="C763" s="373"/>
      <c r="R763" s="20"/>
    </row>
    <row r="764" spans="1:18" ht="15.75" customHeight="1" x14ac:dyDescent="0.35">
      <c r="A764" s="13"/>
      <c r="B764" s="13"/>
      <c r="C764" s="373"/>
      <c r="R764" s="20"/>
    </row>
    <row r="765" spans="1:18" ht="15.75" customHeight="1" x14ac:dyDescent="0.35">
      <c r="A765" s="13"/>
      <c r="B765" s="13"/>
      <c r="C765" s="373"/>
      <c r="R765" s="20"/>
    </row>
    <row r="766" spans="1:18" ht="15.75" customHeight="1" x14ac:dyDescent="0.35">
      <c r="A766" s="13"/>
      <c r="B766" s="13"/>
      <c r="C766" s="373"/>
      <c r="R766" s="20"/>
    </row>
    <row r="767" spans="1:18" ht="15.75" customHeight="1" x14ac:dyDescent="0.35">
      <c r="A767" s="13"/>
      <c r="B767" s="13"/>
      <c r="C767" s="373"/>
      <c r="R767" s="20"/>
    </row>
    <row r="768" spans="1:18" ht="15.75" customHeight="1" x14ac:dyDescent="0.35">
      <c r="A768" s="13"/>
      <c r="B768" s="13"/>
      <c r="C768" s="373"/>
      <c r="R768" s="20"/>
    </row>
    <row r="769" spans="1:18" ht="15.75" customHeight="1" x14ac:dyDescent="0.35">
      <c r="A769" s="13"/>
      <c r="B769" s="13"/>
      <c r="C769" s="373"/>
      <c r="R769" s="20"/>
    </row>
    <row r="770" spans="1:18" ht="15.75" customHeight="1" x14ac:dyDescent="0.35">
      <c r="A770" s="13"/>
      <c r="B770" s="13"/>
      <c r="C770" s="373"/>
      <c r="R770" s="20"/>
    </row>
    <row r="771" spans="1:18" ht="15.75" customHeight="1" x14ac:dyDescent="0.35">
      <c r="A771" s="13"/>
      <c r="B771" s="13"/>
      <c r="C771" s="373"/>
      <c r="R771" s="20"/>
    </row>
    <row r="772" spans="1:18" ht="15.75" customHeight="1" x14ac:dyDescent="0.35">
      <c r="A772" s="13"/>
      <c r="B772" s="13"/>
      <c r="C772" s="373"/>
      <c r="R772" s="20"/>
    </row>
    <row r="773" spans="1:18" ht="15.75" customHeight="1" x14ac:dyDescent="0.35">
      <c r="A773" s="13"/>
      <c r="B773" s="13"/>
      <c r="C773" s="373"/>
      <c r="R773" s="20"/>
    </row>
    <row r="774" spans="1:18" ht="15.75" customHeight="1" x14ac:dyDescent="0.35">
      <c r="A774" s="13"/>
      <c r="B774" s="13"/>
      <c r="C774" s="373"/>
      <c r="R774" s="20"/>
    </row>
    <row r="775" spans="1:18" ht="15.75" customHeight="1" x14ac:dyDescent="0.35">
      <c r="A775" s="13"/>
      <c r="B775" s="13"/>
      <c r="C775" s="373"/>
      <c r="R775" s="20"/>
    </row>
    <row r="776" spans="1:18" ht="15.75" customHeight="1" x14ac:dyDescent="0.35">
      <c r="A776" s="13"/>
      <c r="B776" s="13"/>
      <c r="C776" s="373"/>
      <c r="R776" s="20"/>
    </row>
    <row r="777" spans="1:18" ht="15.75" customHeight="1" x14ac:dyDescent="0.35">
      <c r="A777" s="13"/>
      <c r="B777" s="13"/>
      <c r="C777" s="373"/>
      <c r="R777" s="20"/>
    </row>
    <row r="778" spans="1:18" ht="15.75" customHeight="1" x14ac:dyDescent="0.35">
      <c r="A778" s="13"/>
      <c r="B778" s="13"/>
      <c r="C778" s="373"/>
      <c r="R778" s="20"/>
    </row>
    <row r="779" spans="1:18" ht="15.75" customHeight="1" x14ac:dyDescent="0.35">
      <c r="A779" s="13"/>
      <c r="B779" s="13"/>
      <c r="C779" s="373"/>
      <c r="R779" s="20"/>
    </row>
    <row r="780" spans="1:18" ht="15.75" customHeight="1" x14ac:dyDescent="0.35">
      <c r="A780" s="13"/>
      <c r="B780" s="13"/>
      <c r="C780" s="373"/>
      <c r="R780" s="20"/>
    </row>
    <row r="781" spans="1:18" ht="15.75" customHeight="1" x14ac:dyDescent="0.35">
      <c r="A781" s="13"/>
      <c r="B781" s="13"/>
      <c r="C781" s="373"/>
      <c r="R781" s="20"/>
    </row>
    <row r="782" spans="1:18" ht="15.75" customHeight="1" x14ac:dyDescent="0.35">
      <c r="A782" s="13"/>
      <c r="B782" s="13"/>
      <c r="C782" s="373"/>
      <c r="R782" s="20"/>
    </row>
    <row r="783" spans="1:18" ht="15.75" customHeight="1" x14ac:dyDescent="0.35">
      <c r="A783" s="13"/>
      <c r="B783" s="13"/>
      <c r="C783" s="373"/>
      <c r="R783" s="20"/>
    </row>
    <row r="784" spans="1:18" ht="15.75" customHeight="1" x14ac:dyDescent="0.35">
      <c r="A784" s="13"/>
      <c r="B784" s="13"/>
      <c r="C784" s="373"/>
      <c r="R784" s="20"/>
    </row>
    <row r="785" spans="1:18" ht="15.75" customHeight="1" x14ac:dyDescent="0.35">
      <c r="A785" s="13"/>
      <c r="B785" s="13"/>
      <c r="C785" s="373"/>
      <c r="R785" s="20"/>
    </row>
    <row r="786" spans="1:18" ht="15.75" customHeight="1" x14ac:dyDescent="0.35">
      <c r="A786" s="13"/>
      <c r="B786" s="13"/>
      <c r="C786" s="373"/>
      <c r="R786" s="20"/>
    </row>
    <row r="787" spans="1:18" ht="15.75" customHeight="1" x14ac:dyDescent="0.35">
      <c r="A787" s="13"/>
      <c r="B787" s="13"/>
      <c r="C787" s="373"/>
      <c r="R787" s="20"/>
    </row>
    <row r="788" spans="1:18" ht="15.75" customHeight="1" x14ac:dyDescent="0.35">
      <c r="A788" s="13"/>
      <c r="B788" s="13"/>
      <c r="C788" s="373"/>
      <c r="R788" s="20"/>
    </row>
    <row r="789" spans="1:18" ht="15.75" customHeight="1" x14ac:dyDescent="0.35">
      <c r="A789" s="13"/>
      <c r="B789" s="13"/>
      <c r="C789" s="373"/>
      <c r="R789" s="20"/>
    </row>
    <row r="790" spans="1:18" ht="15.75" customHeight="1" x14ac:dyDescent="0.35">
      <c r="A790" s="13"/>
      <c r="B790" s="13"/>
      <c r="C790" s="373"/>
      <c r="R790" s="20"/>
    </row>
    <row r="791" spans="1:18" ht="15.75" customHeight="1" x14ac:dyDescent="0.35">
      <c r="A791" s="13"/>
      <c r="B791" s="13"/>
      <c r="C791" s="373"/>
      <c r="R791" s="20"/>
    </row>
    <row r="792" spans="1:18" ht="15.75" customHeight="1" x14ac:dyDescent="0.35">
      <c r="A792" s="13"/>
      <c r="B792" s="13"/>
      <c r="C792" s="373"/>
      <c r="R792" s="20"/>
    </row>
    <row r="793" spans="1:18" ht="15.75" customHeight="1" x14ac:dyDescent="0.35">
      <c r="A793" s="13"/>
      <c r="B793" s="13"/>
      <c r="C793" s="373"/>
      <c r="R793" s="20"/>
    </row>
    <row r="794" spans="1:18" ht="15.75" customHeight="1" x14ac:dyDescent="0.35">
      <c r="A794" s="13"/>
      <c r="B794" s="13"/>
      <c r="C794" s="373"/>
      <c r="R794" s="20"/>
    </row>
    <row r="795" spans="1:18" ht="15.75" customHeight="1" x14ac:dyDescent="0.35">
      <c r="A795" s="13"/>
      <c r="B795" s="13"/>
      <c r="C795" s="373"/>
      <c r="R795" s="20"/>
    </row>
    <row r="796" spans="1:18" ht="15.75" customHeight="1" x14ac:dyDescent="0.35">
      <c r="A796" s="13"/>
      <c r="B796" s="13"/>
      <c r="C796" s="373"/>
      <c r="R796" s="20"/>
    </row>
    <row r="797" spans="1:18" ht="15.75" customHeight="1" x14ac:dyDescent="0.35">
      <c r="A797" s="13"/>
      <c r="B797" s="13"/>
      <c r="C797" s="373"/>
      <c r="R797" s="20"/>
    </row>
    <row r="798" spans="1:18" ht="15.75" customHeight="1" x14ac:dyDescent="0.35">
      <c r="A798" s="13"/>
      <c r="B798" s="13"/>
      <c r="C798" s="373"/>
      <c r="R798" s="20"/>
    </row>
    <row r="799" spans="1:18" ht="15.75" customHeight="1" x14ac:dyDescent="0.35">
      <c r="A799" s="13"/>
      <c r="B799" s="13"/>
      <c r="C799" s="373"/>
      <c r="R799" s="20"/>
    </row>
    <row r="800" spans="1:18" ht="15.75" customHeight="1" x14ac:dyDescent="0.35">
      <c r="A800" s="13"/>
      <c r="B800" s="13"/>
      <c r="C800" s="373"/>
      <c r="R800" s="20"/>
    </row>
    <row r="801" spans="1:18" ht="15.75" customHeight="1" x14ac:dyDescent="0.35">
      <c r="A801" s="13"/>
      <c r="B801" s="13"/>
      <c r="C801" s="373"/>
      <c r="R801" s="20"/>
    </row>
    <row r="802" spans="1:18" ht="15.75" customHeight="1" x14ac:dyDescent="0.35">
      <c r="A802" s="13"/>
      <c r="B802" s="13"/>
      <c r="C802" s="373"/>
      <c r="R802" s="20"/>
    </row>
    <row r="803" spans="1:18" ht="15.75" customHeight="1" x14ac:dyDescent="0.35">
      <c r="A803" s="13"/>
      <c r="B803" s="13"/>
      <c r="C803" s="373"/>
      <c r="R803" s="20"/>
    </row>
    <row r="804" spans="1:18" ht="15.75" customHeight="1" x14ac:dyDescent="0.35">
      <c r="A804" s="13"/>
      <c r="B804" s="13"/>
      <c r="C804" s="373"/>
      <c r="R804" s="20"/>
    </row>
    <row r="805" spans="1:18" ht="15.75" customHeight="1" x14ac:dyDescent="0.35">
      <c r="A805" s="13"/>
      <c r="B805" s="13"/>
      <c r="C805" s="373"/>
      <c r="R805" s="20"/>
    </row>
    <row r="806" spans="1:18" ht="15.75" customHeight="1" x14ac:dyDescent="0.35">
      <c r="A806" s="13"/>
      <c r="B806" s="13"/>
      <c r="C806" s="373"/>
      <c r="R806" s="20"/>
    </row>
    <row r="807" spans="1:18" ht="15.75" customHeight="1" x14ac:dyDescent="0.35">
      <c r="A807" s="13"/>
      <c r="B807" s="13"/>
      <c r="C807" s="373"/>
      <c r="R807" s="20"/>
    </row>
    <row r="808" spans="1:18" ht="15.75" customHeight="1" x14ac:dyDescent="0.35">
      <c r="A808" s="13"/>
      <c r="B808" s="13"/>
      <c r="C808" s="373"/>
      <c r="R808" s="20"/>
    </row>
    <row r="809" spans="1:18" ht="15.75" customHeight="1" x14ac:dyDescent="0.35">
      <c r="A809" s="13"/>
      <c r="B809" s="13"/>
      <c r="C809" s="373"/>
      <c r="R809" s="20"/>
    </row>
    <row r="810" spans="1:18" ht="15.75" customHeight="1" x14ac:dyDescent="0.35">
      <c r="A810" s="13"/>
      <c r="B810" s="13"/>
      <c r="C810" s="373"/>
      <c r="R810" s="20"/>
    </row>
    <row r="811" spans="1:18" ht="15.75" customHeight="1" x14ac:dyDescent="0.35">
      <c r="A811" s="13"/>
      <c r="B811" s="13"/>
      <c r="C811" s="373"/>
      <c r="R811" s="20"/>
    </row>
    <row r="812" spans="1:18" ht="15.75" customHeight="1" x14ac:dyDescent="0.35">
      <c r="A812" s="13"/>
      <c r="B812" s="13"/>
      <c r="C812" s="373"/>
      <c r="R812" s="20"/>
    </row>
    <row r="813" spans="1:18" ht="15.75" customHeight="1" x14ac:dyDescent="0.35">
      <c r="A813" s="13"/>
      <c r="B813" s="13"/>
      <c r="C813" s="373"/>
      <c r="R813" s="20"/>
    </row>
    <row r="814" spans="1:18" ht="15.75" customHeight="1" x14ac:dyDescent="0.35">
      <c r="A814" s="13"/>
      <c r="B814" s="13"/>
      <c r="C814" s="373"/>
      <c r="R814" s="20"/>
    </row>
    <row r="815" spans="1:18" ht="15.75" customHeight="1" x14ac:dyDescent="0.35">
      <c r="A815" s="13"/>
      <c r="B815" s="13"/>
      <c r="C815" s="373"/>
      <c r="R815" s="20"/>
    </row>
    <row r="816" spans="1:18" ht="15.75" customHeight="1" x14ac:dyDescent="0.35">
      <c r="A816" s="13"/>
      <c r="B816" s="13"/>
      <c r="C816" s="373"/>
      <c r="R816" s="20"/>
    </row>
    <row r="817" spans="1:18" ht="15.75" customHeight="1" x14ac:dyDescent="0.35">
      <c r="A817" s="13"/>
      <c r="B817" s="13"/>
      <c r="C817" s="373"/>
      <c r="R817" s="20"/>
    </row>
    <row r="818" spans="1:18" ht="15.75" customHeight="1" x14ac:dyDescent="0.35">
      <c r="A818" s="13"/>
      <c r="B818" s="13"/>
      <c r="C818" s="373"/>
      <c r="R818" s="20"/>
    </row>
    <row r="819" spans="1:18" ht="15.75" customHeight="1" x14ac:dyDescent="0.35">
      <c r="A819" s="13"/>
      <c r="B819" s="13"/>
      <c r="C819" s="373"/>
      <c r="R819" s="20"/>
    </row>
    <row r="820" spans="1:18" ht="15.75" customHeight="1" x14ac:dyDescent="0.35">
      <c r="A820" s="13"/>
      <c r="B820" s="13"/>
      <c r="C820" s="373"/>
      <c r="R820" s="20"/>
    </row>
    <row r="821" spans="1:18" ht="15.75" customHeight="1" x14ac:dyDescent="0.35">
      <c r="A821" s="13"/>
      <c r="B821" s="13"/>
      <c r="C821" s="373"/>
      <c r="R821" s="20"/>
    </row>
    <row r="822" spans="1:18" ht="15.75" customHeight="1" x14ac:dyDescent="0.35">
      <c r="A822" s="13"/>
      <c r="B822" s="13"/>
      <c r="C822" s="373"/>
      <c r="R822" s="20"/>
    </row>
    <row r="823" spans="1:18" ht="15.75" customHeight="1" x14ac:dyDescent="0.35">
      <c r="A823" s="13"/>
      <c r="B823" s="13"/>
      <c r="C823" s="373"/>
      <c r="R823" s="20"/>
    </row>
    <row r="824" spans="1:18" ht="15.75" customHeight="1" x14ac:dyDescent="0.35">
      <c r="A824" s="13"/>
      <c r="B824" s="13"/>
      <c r="C824" s="373"/>
      <c r="R824" s="20"/>
    </row>
    <row r="825" spans="1:18" ht="15.75" customHeight="1" x14ac:dyDescent="0.35">
      <c r="A825" s="13"/>
      <c r="B825" s="13"/>
      <c r="C825" s="373"/>
      <c r="R825" s="20"/>
    </row>
    <row r="826" spans="1:18" ht="15.75" customHeight="1" x14ac:dyDescent="0.35">
      <c r="A826" s="13"/>
      <c r="B826" s="13"/>
      <c r="C826" s="373"/>
      <c r="R826" s="20"/>
    </row>
    <row r="827" spans="1:18" ht="15.75" customHeight="1" x14ac:dyDescent="0.35">
      <c r="A827" s="13"/>
      <c r="B827" s="13"/>
      <c r="C827" s="373"/>
      <c r="R827" s="20"/>
    </row>
    <row r="828" spans="1:18" ht="15.75" customHeight="1" x14ac:dyDescent="0.35">
      <c r="A828" s="13"/>
      <c r="B828" s="13"/>
      <c r="C828" s="373"/>
      <c r="R828" s="20"/>
    </row>
    <row r="829" spans="1:18" ht="15.75" customHeight="1" x14ac:dyDescent="0.35">
      <c r="A829" s="13"/>
      <c r="B829" s="13"/>
      <c r="C829" s="373"/>
      <c r="R829" s="20"/>
    </row>
    <row r="830" spans="1:18" ht="15.75" customHeight="1" x14ac:dyDescent="0.35">
      <c r="A830" s="13"/>
      <c r="B830" s="13"/>
      <c r="C830" s="373"/>
      <c r="R830" s="20"/>
    </row>
    <row r="831" spans="1:18" ht="15.75" customHeight="1" x14ac:dyDescent="0.35">
      <c r="A831" s="13"/>
      <c r="B831" s="13"/>
      <c r="C831" s="373"/>
      <c r="R831" s="20"/>
    </row>
    <row r="832" spans="1:18" ht="15.75" customHeight="1" x14ac:dyDescent="0.35">
      <c r="A832" s="13"/>
      <c r="B832" s="13"/>
      <c r="C832" s="373"/>
      <c r="R832" s="20"/>
    </row>
    <row r="833" spans="1:18" ht="15.75" customHeight="1" x14ac:dyDescent="0.35">
      <c r="A833" s="13"/>
      <c r="B833" s="13"/>
      <c r="C833" s="373"/>
      <c r="R833" s="20"/>
    </row>
    <row r="834" spans="1:18" ht="15.75" customHeight="1" x14ac:dyDescent="0.35">
      <c r="A834" s="13"/>
      <c r="B834" s="13"/>
      <c r="C834" s="373"/>
      <c r="R834" s="20"/>
    </row>
    <row r="835" spans="1:18" ht="15.75" customHeight="1" x14ac:dyDescent="0.35">
      <c r="A835" s="13"/>
      <c r="B835" s="13"/>
      <c r="C835" s="373"/>
      <c r="R835" s="20"/>
    </row>
    <row r="836" spans="1:18" ht="15.75" customHeight="1" x14ac:dyDescent="0.35">
      <c r="A836" s="13"/>
      <c r="B836" s="13"/>
      <c r="C836" s="373"/>
      <c r="R836" s="20"/>
    </row>
    <row r="837" spans="1:18" ht="15.75" customHeight="1" x14ac:dyDescent="0.35">
      <c r="A837" s="13"/>
      <c r="B837" s="13"/>
      <c r="C837" s="373"/>
      <c r="R837" s="20"/>
    </row>
    <row r="838" spans="1:18" ht="15.75" customHeight="1" x14ac:dyDescent="0.35">
      <c r="A838" s="13"/>
      <c r="B838" s="13"/>
      <c r="C838" s="373"/>
      <c r="R838" s="20"/>
    </row>
    <row r="839" spans="1:18" ht="15.75" customHeight="1" x14ac:dyDescent="0.35">
      <c r="A839" s="13"/>
      <c r="B839" s="13"/>
      <c r="C839" s="373"/>
      <c r="R839" s="20"/>
    </row>
    <row r="840" spans="1:18" ht="15.75" customHeight="1" x14ac:dyDescent="0.35">
      <c r="A840" s="13"/>
      <c r="B840" s="13"/>
      <c r="C840" s="373"/>
      <c r="R840" s="20"/>
    </row>
    <row r="841" spans="1:18" ht="15.75" customHeight="1" x14ac:dyDescent="0.35">
      <c r="A841" s="13"/>
      <c r="B841" s="13"/>
      <c r="C841" s="373"/>
      <c r="R841" s="20"/>
    </row>
    <row r="842" spans="1:18" ht="15.75" customHeight="1" x14ac:dyDescent="0.35">
      <c r="A842" s="13"/>
      <c r="B842" s="13"/>
      <c r="C842" s="373"/>
      <c r="R842" s="20"/>
    </row>
    <row r="843" spans="1:18" ht="15.75" customHeight="1" x14ac:dyDescent="0.35">
      <c r="A843" s="13"/>
      <c r="B843" s="13"/>
      <c r="C843" s="373"/>
      <c r="R843" s="20"/>
    </row>
    <row r="844" spans="1:18" ht="15.75" customHeight="1" x14ac:dyDescent="0.35">
      <c r="A844" s="13"/>
      <c r="B844" s="13"/>
      <c r="C844" s="373"/>
      <c r="R844" s="20"/>
    </row>
    <row r="845" spans="1:18" ht="15.75" customHeight="1" x14ac:dyDescent="0.35">
      <c r="A845" s="13"/>
      <c r="B845" s="13"/>
      <c r="C845" s="373"/>
      <c r="R845" s="20"/>
    </row>
    <row r="846" spans="1:18" ht="15.75" customHeight="1" x14ac:dyDescent="0.35">
      <c r="A846" s="13"/>
      <c r="B846" s="13"/>
      <c r="C846" s="373"/>
      <c r="R846" s="20"/>
    </row>
    <row r="847" spans="1:18" ht="15.75" customHeight="1" x14ac:dyDescent="0.35">
      <c r="A847" s="13"/>
      <c r="B847" s="13"/>
      <c r="C847" s="373"/>
      <c r="R847" s="20"/>
    </row>
    <row r="848" spans="1:18" ht="15.75" customHeight="1" x14ac:dyDescent="0.35">
      <c r="A848" s="13"/>
      <c r="B848" s="13"/>
      <c r="C848" s="373"/>
      <c r="R848" s="20"/>
    </row>
    <row r="849" spans="1:18" ht="15.75" customHeight="1" x14ac:dyDescent="0.35">
      <c r="A849" s="13"/>
      <c r="B849" s="13"/>
      <c r="C849" s="373"/>
      <c r="R849" s="20"/>
    </row>
    <row r="850" spans="1:18" ht="15.75" customHeight="1" x14ac:dyDescent="0.35">
      <c r="A850" s="13"/>
      <c r="B850" s="13"/>
      <c r="C850" s="373"/>
      <c r="R850" s="20"/>
    </row>
    <row r="851" spans="1:18" ht="15.75" customHeight="1" x14ac:dyDescent="0.35">
      <c r="A851" s="13"/>
      <c r="B851" s="13"/>
      <c r="C851" s="373"/>
      <c r="R851" s="20"/>
    </row>
    <row r="852" spans="1:18" ht="15.75" customHeight="1" x14ac:dyDescent="0.35">
      <c r="A852" s="13"/>
      <c r="B852" s="13"/>
      <c r="C852" s="373"/>
      <c r="R852" s="20"/>
    </row>
    <row r="853" spans="1:18" ht="15.75" customHeight="1" x14ac:dyDescent="0.35">
      <c r="A853" s="13"/>
      <c r="B853" s="13"/>
      <c r="C853" s="373"/>
      <c r="R853" s="20"/>
    </row>
    <row r="854" spans="1:18" ht="15.75" customHeight="1" x14ac:dyDescent="0.35">
      <c r="A854" s="13"/>
      <c r="B854" s="13"/>
      <c r="C854" s="373"/>
      <c r="R854" s="20"/>
    </row>
    <row r="855" spans="1:18" ht="15.75" customHeight="1" x14ac:dyDescent="0.35">
      <c r="A855" s="13"/>
      <c r="B855" s="13"/>
      <c r="C855" s="373"/>
      <c r="R855" s="20"/>
    </row>
    <row r="856" spans="1:18" ht="15.75" customHeight="1" x14ac:dyDescent="0.35">
      <c r="A856" s="13"/>
      <c r="B856" s="13"/>
      <c r="C856" s="373"/>
      <c r="R856" s="20"/>
    </row>
    <row r="857" spans="1:18" ht="15.75" customHeight="1" x14ac:dyDescent="0.35">
      <c r="A857" s="13"/>
      <c r="B857" s="13"/>
      <c r="C857" s="373"/>
      <c r="R857" s="20"/>
    </row>
    <row r="858" spans="1:18" ht="15.75" customHeight="1" x14ac:dyDescent="0.35">
      <c r="A858" s="13"/>
      <c r="B858" s="13"/>
      <c r="C858" s="373"/>
      <c r="R858" s="20"/>
    </row>
    <row r="859" spans="1:18" ht="15.75" customHeight="1" x14ac:dyDescent="0.35">
      <c r="A859" s="13"/>
      <c r="B859" s="13"/>
      <c r="C859" s="373"/>
      <c r="R859" s="20"/>
    </row>
    <row r="860" spans="1:18" ht="15.75" customHeight="1" x14ac:dyDescent="0.35">
      <c r="A860" s="13"/>
      <c r="B860" s="13"/>
      <c r="C860" s="373"/>
      <c r="R860" s="20"/>
    </row>
    <row r="861" spans="1:18" ht="15.75" customHeight="1" x14ac:dyDescent="0.35">
      <c r="A861" s="13"/>
      <c r="B861" s="13"/>
      <c r="C861" s="373"/>
      <c r="R861" s="20"/>
    </row>
    <row r="862" spans="1:18" ht="15.75" customHeight="1" x14ac:dyDescent="0.35">
      <c r="A862" s="13"/>
      <c r="B862" s="13"/>
      <c r="C862" s="373"/>
      <c r="R862" s="20"/>
    </row>
    <row r="863" spans="1:18" ht="15.75" customHeight="1" x14ac:dyDescent="0.35">
      <c r="A863" s="13"/>
      <c r="B863" s="13"/>
      <c r="C863" s="373"/>
      <c r="R863" s="20"/>
    </row>
    <row r="864" spans="1:18" ht="15.75" customHeight="1" x14ac:dyDescent="0.35">
      <c r="A864" s="13"/>
      <c r="B864" s="13"/>
      <c r="C864" s="373"/>
      <c r="R864" s="20"/>
    </row>
    <row r="865" spans="1:18" ht="15.75" customHeight="1" x14ac:dyDescent="0.35">
      <c r="A865" s="13"/>
      <c r="B865" s="13"/>
      <c r="C865" s="373"/>
      <c r="R865" s="20"/>
    </row>
    <row r="866" spans="1:18" ht="15.75" customHeight="1" x14ac:dyDescent="0.35">
      <c r="A866" s="13"/>
      <c r="B866" s="13"/>
      <c r="C866" s="373"/>
      <c r="R866" s="20"/>
    </row>
    <row r="867" spans="1:18" ht="15.75" customHeight="1" x14ac:dyDescent="0.35">
      <c r="A867" s="13"/>
      <c r="B867" s="13"/>
      <c r="C867" s="373"/>
      <c r="R867" s="20"/>
    </row>
    <row r="868" spans="1:18" ht="15.75" customHeight="1" x14ac:dyDescent="0.35">
      <c r="A868" s="13"/>
      <c r="B868" s="13"/>
      <c r="C868" s="373"/>
      <c r="R868" s="20"/>
    </row>
    <row r="869" spans="1:18" ht="15.75" customHeight="1" x14ac:dyDescent="0.35">
      <c r="A869" s="13"/>
      <c r="B869" s="13"/>
      <c r="C869" s="373"/>
      <c r="R869" s="20"/>
    </row>
    <row r="870" spans="1:18" ht="15.75" customHeight="1" x14ac:dyDescent="0.35">
      <c r="A870" s="13"/>
      <c r="B870" s="13"/>
      <c r="C870" s="373"/>
      <c r="R870" s="20"/>
    </row>
    <row r="871" spans="1:18" ht="15.75" customHeight="1" x14ac:dyDescent="0.35">
      <c r="A871" s="13"/>
      <c r="B871" s="13"/>
      <c r="C871" s="373"/>
      <c r="R871" s="20"/>
    </row>
    <row r="872" spans="1:18" ht="15.75" customHeight="1" x14ac:dyDescent="0.35">
      <c r="A872" s="13"/>
      <c r="B872" s="13"/>
      <c r="C872" s="373"/>
      <c r="R872" s="20"/>
    </row>
    <row r="873" spans="1:18" ht="15.75" customHeight="1" x14ac:dyDescent="0.35">
      <c r="A873" s="13"/>
      <c r="B873" s="13"/>
      <c r="C873" s="373"/>
      <c r="R873" s="20"/>
    </row>
    <row r="874" spans="1:18" ht="15.75" customHeight="1" x14ac:dyDescent="0.35">
      <c r="A874" s="13"/>
      <c r="B874" s="13"/>
      <c r="C874" s="373"/>
      <c r="R874" s="20"/>
    </row>
    <row r="875" spans="1:18" ht="15.75" customHeight="1" x14ac:dyDescent="0.35">
      <c r="A875" s="13"/>
      <c r="B875" s="13"/>
      <c r="C875" s="373"/>
      <c r="R875" s="20"/>
    </row>
    <row r="876" spans="1:18" ht="15.75" customHeight="1" x14ac:dyDescent="0.35">
      <c r="A876" s="13"/>
      <c r="B876" s="13"/>
      <c r="C876" s="373"/>
      <c r="R876" s="20"/>
    </row>
    <row r="877" spans="1:18" ht="15.75" customHeight="1" x14ac:dyDescent="0.35">
      <c r="A877" s="13"/>
      <c r="B877" s="13"/>
      <c r="C877" s="373"/>
      <c r="R877" s="20"/>
    </row>
    <row r="878" spans="1:18" ht="15.75" customHeight="1" x14ac:dyDescent="0.35">
      <c r="A878" s="13"/>
      <c r="B878" s="13"/>
      <c r="C878" s="373"/>
      <c r="R878" s="20"/>
    </row>
    <row r="879" spans="1:18" ht="15.75" customHeight="1" x14ac:dyDescent="0.35">
      <c r="A879" s="13"/>
      <c r="B879" s="13"/>
      <c r="C879" s="373"/>
      <c r="R879" s="20"/>
    </row>
    <row r="880" spans="1:18" ht="15.75" customHeight="1" x14ac:dyDescent="0.35">
      <c r="A880" s="13"/>
      <c r="B880" s="13"/>
      <c r="C880" s="373"/>
      <c r="R880" s="20"/>
    </row>
    <row r="881" spans="1:18" ht="15.75" customHeight="1" x14ac:dyDescent="0.35">
      <c r="A881" s="13"/>
      <c r="B881" s="13"/>
      <c r="C881" s="373"/>
      <c r="R881" s="20"/>
    </row>
    <row r="882" spans="1:18" ht="15.75" customHeight="1" x14ac:dyDescent="0.35">
      <c r="A882" s="13"/>
      <c r="B882" s="13"/>
      <c r="C882" s="373"/>
      <c r="R882" s="20"/>
    </row>
    <row r="883" spans="1:18" ht="15.75" customHeight="1" x14ac:dyDescent="0.35">
      <c r="A883" s="13"/>
      <c r="B883" s="13"/>
      <c r="C883" s="373"/>
      <c r="R883" s="20"/>
    </row>
    <row r="884" spans="1:18" ht="15.75" customHeight="1" x14ac:dyDescent="0.35">
      <c r="A884" s="13"/>
      <c r="B884" s="13"/>
      <c r="C884" s="373"/>
      <c r="R884" s="20"/>
    </row>
    <row r="885" spans="1:18" ht="15.75" customHeight="1" x14ac:dyDescent="0.35">
      <c r="A885" s="13"/>
      <c r="B885" s="13"/>
      <c r="C885" s="373"/>
      <c r="R885" s="20"/>
    </row>
    <row r="886" spans="1:18" ht="15.75" customHeight="1" x14ac:dyDescent="0.35">
      <c r="A886" s="13"/>
      <c r="B886" s="13"/>
      <c r="C886" s="373"/>
      <c r="R886" s="20"/>
    </row>
    <row r="887" spans="1:18" ht="15.75" customHeight="1" x14ac:dyDescent="0.35">
      <c r="A887" s="13"/>
      <c r="B887" s="13"/>
      <c r="C887" s="373"/>
      <c r="R887" s="20"/>
    </row>
    <row r="888" spans="1:18" ht="15.75" customHeight="1" x14ac:dyDescent="0.35">
      <c r="A888" s="13"/>
      <c r="B888" s="13"/>
      <c r="C888" s="373"/>
      <c r="R888" s="20"/>
    </row>
    <row r="889" spans="1:18" ht="15.75" customHeight="1" x14ac:dyDescent="0.35">
      <c r="A889" s="13"/>
      <c r="B889" s="13"/>
      <c r="C889" s="373"/>
      <c r="R889" s="20"/>
    </row>
    <row r="890" spans="1:18" ht="15.75" customHeight="1" x14ac:dyDescent="0.35">
      <c r="A890" s="13"/>
      <c r="B890" s="13"/>
      <c r="C890" s="373"/>
      <c r="R890" s="20"/>
    </row>
    <row r="891" spans="1:18" ht="15.75" customHeight="1" x14ac:dyDescent="0.35">
      <c r="A891" s="13"/>
      <c r="B891" s="13"/>
      <c r="C891" s="373"/>
      <c r="R891" s="20"/>
    </row>
    <row r="892" spans="1:18" ht="15.75" customHeight="1" x14ac:dyDescent="0.35">
      <c r="A892" s="13"/>
      <c r="B892" s="13"/>
      <c r="C892" s="373"/>
      <c r="R892" s="20"/>
    </row>
    <row r="893" spans="1:18" ht="15.75" customHeight="1" x14ac:dyDescent="0.35">
      <c r="A893" s="13"/>
      <c r="B893" s="13"/>
      <c r="C893" s="373"/>
      <c r="R893" s="20"/>
    </row>
    <row r="894" spans="1:18" ht="15.75" customHeight="1" x14ac:dyDescent="0.35">
      <c r="A894" s="13"/>
      <c r="B894" s="13"/>
      <c r="C894" s="373"/>
      <c r="R894" s="20"/>
    </row>
    <row r="895" spans="1:18" ht="15.75" customHeight="1" x14ac:dyDescent="0.35">
      <c r="A895" s="13"/>
      <c r="B895" s="13"/>
      <c r="C895" s="373"/>
      <c r="R895" s="20"/>
    </row>
    <row r="896" spans="1:18" ht="15.75" customHeight="1" x14ac:dyDescent="0.35">
      <c r="A896" s="13"/>
      <c r="B896" s="13"/>
      <c r="C896" s="373"/>
      <c r="R896" s="20"/>
    </row>
    <row r="897" spans="1:18" ht="15.75" customHeight="1" x14ac:dyDescent="0.35">
      <c r="A897" s="13"/>
      <c r="B897" s="13"/>
      <c r="C897" s="373"/>
      <c r="R897" s="20"/>
    </row>
    <row r="898" spans="1:18" ht="15.75" customHeight="1" x14ac:dyDescent="0.35">
      <c r="A898" s="13"/>
      <c r="B898" s="13"/>
      <c r="C898" s="373"/>
      <c r="R898" s="20"/>
    </row>
    <row r="899" spans="1:18" ht="15.75" customHeight="1" x14ac:dyDescent="0.35">
      <c r="A899" s="13"/>
      <c r="B899" s="13"/>
      <c r="C899" s="373"/>
      <c r="R899" s="20"/>
    </row>
    <row r="900" spans="1:18" ht="15.75" customHeight="1" x14ac:dyDescent="0.35">
      <c r="A900" s="13"/>
      <c r="B900" s="13"/>
      <c r="C900" s="373"/>
      <c r="R900" s="20"/>
    </row>
    <row r="901" spans="1:18" ht="15.75" customHeight="1" x14ac:dyDescent="0.35">
      <c r="A901" s="13"/>
      <c r="B901" s="13"/>
      <c r="C901" s="373"/>
      <c r="R901" s="20"/>
    </row>
    <row r="902" spans="1:18" ht="15.75" customHeight="1" x14ac:dyDescent="0.35">
      <c r="A902" s="13"/>
      <c r="B902" s="13"/>
      <c r="C902" s="373"/>
      <c r="R902" s="20"/>
    </row>
    <row r="903" spans="1:18" ht="15.75" customHeight="1" x14ac:dyDescent="0.35">
      <c r="A903" s="13"/>
      <c r="B903" s="13"/>
      <c r="C903" s="373"/>
      <c r="R903" s="20"/>
    </row>
    <row r="904" spans="1:18" ht="15.75" customHeight="1" x14ac:dyDescent="0.35">
      <c r="A904" s="13"/>
      <c r="B904" s="13"/>
      <c r="C904" s="373"/>
      <c r="R904" s="20"/>
    </row>
    <row r="905" spans="1:18" ht="15.75" customHeight="1" x14ac:dyDescent="0.35">
      <c r="A905" s="13"/>
      <c r="B905" s="13"/>
      <c r="C905" s="373"/>
      <c r="R905" s="20"/>
    </row>
    <row r="906" spans="1:18" ht="15.75" customHeight="1" x14ac:dyDescent="0.35">
      <c r="A906" s="13"/>
      <c r="B906" s="13"/>
      <c r="C906" s="373"/>
      <c r="R906" s="20"/>
    </row>
    <row r="907" spans="1:18" ht="15.75" customHeight="1" x14ac:dyDescent="0.35">
      <c r="A907" s="13"/>
      <c r="B907" s="13"/>
      <c r="C907" s="373"/>
      <c r="R907" s="20"/>
    </row>
    <row r="908" spans="1:18" ht="15.75" customHeight="1" x14ac:dyDescent="0.35">
      <c r="A908" s="13"/>
      <c r="B908" s="13"/>
      <c r="C908" s="373"/>
      <c r="R908" s="20"/>
    </row>
    <row r="909" spans="1:18" ht="15.75" customHeight="1" x14ac:dyDescent="0.35">
      <c r="A909" s="13"/>
      <c r="B909" s="13"/>
      <c r="C909" s="373"/>
      <c r="R909" s="20"/>
    </row>
    <row r="910" spans="1:18" ht="15.75" customHeight="1" x14ac:dyDescent="0.35">
      <c r="A910" s="13"/>
      <c r="B910" s="13"/>
      <c r="C910" s="373"/>
      <c r="R910" s="20"/>
    </row>
    <row r="911" spans="1:18" ht="15.75" customHeight="1" x14ac:dyDescent="0.35">
      <c r="A911" s="13"/>
      <c r="B911" s="13"/>
      <c r="C911" s="373"/>
      <c r="R911" s="20"/>
    </row>
    <row r="912" spans="1:18" ht="15.75" customHeight="1" x14ac:dyDescent="0.35">
      <c r="A912" s="13"/>
      <c r="B912" s="13"/>
      <c r="C912" s="373"/>
      <c r="R912" s="20"/>
    </row>
    <row r="913" spans="1:18" ht="15.75" customHeight="1" x14ac:dyDescent="0.35">
      <c r="A913" s="13"/>
      <c r="B913" s="13"/>
      <c r="C913" s="373"/>
      <c r="R913" s="20"/>
    </row>
    <row r="914" spans="1:18" ht="15.75" customHeight="1" x14ac:dyDescent="0.35">
      <c r="A914" s="13"/>
      <c r="B914" s="13"/>
      <c r="C914" s="373"/>
      <c r="R914" s="20"/>
    </row>
    <row r="915" spans="1:18" ht="15.75" customHeight="1" x14ac:dyDescent="0.35">
      <c r="A915" s="13"/>
      <c r="B915" s="13"/>
      <c r="C915" s="373"/>
      <c r="R915" s="20"/>
    </row>
    <row r="916" spans="1:18" ht="15.75" customHeight="1" x14ac:dyDescent="0.35">
      <c r="A916" s="13"/>
      <c r="B916" s="13"/>
      <c r="C916" s="373"/>
      <c r="R916" s="20"/>
    </row>
    <row r="917" spans="1:18" ht="15.75" customHeight="1" x14ac:dyDescent="0.35">
      <c r="A917" s="13"/>
      <c r="B917" s="13"/>
      <c r="C917" s="373"/>
      <c r="R917" s="20"/>
    </row>
    <row r="918" spans="1:18" ht="15.75" customHeight="1" x14ac:dyDescent="0.35">
      <c r="A918" s="13"/>
      <c r="B918" s="13"/>
      <c r="C918" s="373"/>
      <c r="R918" s="20"/>
    </row>
    <row r="919" spans="1:18" ht="15.75" customHeight="1" x14ac:dyDescent="0.35">
      <c r="A919" s="13"/>
      <c r="B919" s="13"/>
      <c r="C919" s="373"/>
      <c r="R919" s="20"/>
    </row>
    <row r="920" spans="1:18" ht="15.75" customHeight="1" x14ac:dyDescent="0.35">
      <c r="A920" s="13"/>
      <c r="B920" s="13"/>
      <c r="C920" s="373"/>
      <c r="R920" s="20"/>
    </row>
    <row r="921" spans="1:18" ht="15.75" customHeight="1" x14ac:dyDescent="0.35">
      <c r="A921" s="13"/>
      <c r="B921" s="13"/>
      <c r="C921" s="373"/>
      <c r="R921" s="20"/>
    </row>
    <row r="922" spans="1:18" ht="15.75" customHeight="1" x14ac:dyDescent="0.35">
      <c r="A922" s="13"/>
      <c r="B922" s="13"/>
      <c r="C922" s="373"/>
      <c r="R922" s="20"/>
    </row>
    <row r="923" spans="1:18" ht="15.75" customHeight="1" x14ac:dyDescent="0.35">
      <c r="A923" s="13"/>
      <c r="B923" s="13"/>
      <c r="C923" s="373"/>
      <c r="R923" s="20"/>
    </row>
    <row r="924" spans="1:18" ht="15.75" customHeight="1" x14ac:dyDescent="0.35">
      <c r="A924" s="13"/>
      <c r="B924" s="13"/>
      <c r="C924" s="373"/>
      <c r="R924" s="20"/>
    </row>
    <row r="925" spans="1:18" ht="15.75" customHeight="1" x14ac:dyDescent="0.35">
      <c r="A925" s="13"/>
      <c r="B925" s="13"/>
      <c r="C925" s="373"/>
      <c r="R925" s="20"/>
    </row>
    <row r="926" spans="1:18" ht="15.75" customHeight="1" x14ac:dyDescent="0.35">
      <c r="A926" s="13"/>
      <c r="B926" s="13"/>
      <c r="C926" s="373"/>
      <c r="R926" s="20"/>
    </row>
    <row r="927" spans="1:18" ht="15.75" customHeight="1" x14ac:dyDescent="0.35">
      <c r="A927" s="13"/>
      <c r="B927" s="13"/>
      <c r="C927" s="373"/>
      <c r="R927" s="20"/>
    </row>
    <row r="928" spans="1:18" ht="15.75" customHeight="1" x14ac:dyDescent="0.35">
      <c r="A928" s="13"/>
      <c r="B928" s="13"/>
      <c r="C928" s="373"/>
      <c r="R928" s="20"/>
    </row>
    <row r="929" spans="1:18" ht="15.75" customHeight="1" x14ac:dyDescent="0.35">
      <c r="A929" s="13"/>
      <c r="B929" s="13"/>
      <c r="C929" s="373"/>
      <c r="R929" s="20"/>
    </row>
    <row r="930" spans="1:18" ht="15.75" customHeight="1" x14ac:dyDescent="0.35">
      <c r="A930" s="13"/>
      <c r="B930" s="13"/>
      <c r="C930" s="373"/>
      <c r="R930" s="20"/>
    </row>
    <row r="931" spans="1:18" ht="15.75" customHeight="1" x14ac:dyDescent="0.35">
      <c r="A931" s="13"/>
      <c r="B931" s="13"/>
      <c r="C931" s="373"/>
      <c r="R931" s="20"/>
    </row>
    <row r="932" spans="1:18" ht="15.75" customHeight="1" x14ac:dyDescent="0.35">
      <c r="A932" s="13"/>
      <c r="B932" s="13"/>
      <c r="C932" s="373"/>
      <c r="R932" s="20"/>
    </row>
    <row r="933" spans="1:18" ht="15.75" customHeight="1" x14ac:dyDescent="0.35">
      <c r="A933" s="13"/>
      <c r="B933" s="13"/>
      <c r="C933" s="373"/>
      <c r="R933" s="20"/>
    </row>
    <row r="934" spans="1:18" ht="15.75" customHeight="1" x14ac:dyDescent="0.35">
      <c r="A934" s="13"/>
      <c r="B934" s="13"/>
      <c r="C934" s="373"/>
      <c r="R934" s="20"/>
    </row>
    <row r="935" spans="1:18" ht="15.75" customHeight="1" x14ac:dyDescent="0.35">
      <c r="A935" s="13"/>
      <c r="B935" s="13"/>
      <c r="C935" s="373"/>
      <c r="R935" s="20"/>
    </row>
    <row r="936" spans="1:18" ht="15.75" customHeight="1" x14ac:dyDescent="0.35">
      <c r="A936" s="13"/>
      <c r="B936" s="13"/>
      <c r="C936" s="373"/>
      <c r="R936" s="20"/>
    </row>
    <row r="937" spans="1:18" ht="15.75" customHeight="1" x14ac:dyDescent="0.35">
      <c r="A937" s="13"/>
      <c r="B937" s="13"/>
      <c r="C937" s="373"/>
      <c r="R937" s="20"/>
    </row>
    <row r="938" spans="1:18" ht="15.75" customHeight="1" x14ac:dyDescent="0.35">
      <c r="A938" s="13"/>
      <c r="B938" s="13"/>
      <c r="C938" s="373"/>
      <c r="R938" s="20"/>
    </row>
    <row r="939" spans="1:18" ht="15.75" customHeight="1" x14ac:dyDescent="0.35">
      <c r="A939" s="13"/>
      <c r="B939" s="13"/>
      <c r="C939" s="373"/>
      <c r="R939" s="20"/>
    </row>
    <row r="940" spans="1:18" ht="15.75" customHeight="1" x14ac:dyDescent="0.35">
      <c r="A940" s="13"/>
      <c r="B940" s="13"/>
      <c r="C940" s="373"/>
      <c r="R940" s="20"/>
    </row>
    <row r="941" spans="1:18" ht="15.75" customHeight="1" x14ac:dyDescent="0.35">
      <c r="A941" s="13"/>
      <c r="B941" s="13"/>
      <c r="C941" s="373"/>
      <c r="R941" s="20"/>
    </row>
    <row r="942" spans="1:18" ht="15.75" customHeight="1" x14ac:dyDescent="0.35">
      <c r="A942" s="13"/>
      <c r="B942" s="13"/>
      <c r="C942" s="373"/>
      <c r="R942" s="20"/>
    </row>
    <row r="943" spans="1:18" ht="15.75" customHeight="1" x14ac:dyDescent="0.35">
      <c r="A943" s="13"/>
      <c r="B943" s="13"/>
      <c r="C943" s="373"/>
      <c r="R943" s="20"/>
    </row>
    <row r="944" spans="1:18" ht="15.75" customHeight="1" x14ac:dyDescent="0.35">
      <c r="A944" s="13"/>
      <c r="B944" s="13"/>
      <c r="C944" s="373"/>
      <c r="R944" s="20"/>
    </row>
    <row r="945" spans="1:18" ht="15.75" customHeight="1" x14ac:dyDescent="0.35">
      <c r="A945" s="13"/>
      <c r="B945" s="13"/>
      <c r="C945" s="373"/>
      <c r="R945" s="20"/>
    </row>
    <row r="946" spans="1:18" ht="15.75" customHeight="1" x14ac:dyDescent="0.35">
      <c r="A946" s="13"/>
      <c r="B946" s="13"/>
      <c r="C946" s="373"/>
      <c r="R946" s="20"/>
    </row>
    <row r="947" spans="1:18" ht="15.75" customHeight="1" x14ac:dyDescent="0.35">
      <c r="A947" s="13"/>
      <c r="B947" s="13"/>
      <c r="C947" s="373"/>
      <c r="R947" s="20"/>
    </row>
    <row r="948" spans="1:18" ht="15.75" customHeight="1" x14ac:dyDescent="0.35">
      <c r="A948" s="13"/>
      <c r="B948" s="13"/>
      <c r="C948" s="373"/>
      <c r="R948" s="20"/>
    </row>
    <row r="949" spans="1:18" ht="15.75" customHeight="1" x14ac:dyDescent="0.35">
      <c r="A949" s="13"/>
      <c r="B949" s="13"/>
      <c r="C949" s="373"/>
      <c r="R949" s="20"/>
    </row>
    <row r="950" spans="1:18" ht="15.75" customHeight="1" x14ac:dyDescent="0.35">
      <c r="A950" s="13"/>
      <c r="B950" s="13"/>
      <c r="C950" s="373"/>
      <c r="R950" s="20"/>
    </row>
    <row r="951" spans="1:18" ht="15.75" customHeight="1" x14ac:dyDescent="0.35">
      <c r="A951" s="13"/>
      <c r="B951" s="13"/>
      <c r="C951" s="373"/>
      <c r="R951" s="20"/>
    </row>
    <row r="952" spans="1:18" ht="15.75" customHeight="1" x14ac:dyDescent="0.35">
      <c r="A952" s="13"/>
      <c r="B952" s="13"/>
      <c r="C952" s="373"/>
      <c r="R952" s="20"/>
    </row>
    <row r="953" spans="1:18" ht="15.75" customHeight="1" x14ac:dyDescent="0.35">
      <c r="A953" s="13"/>
      <c r="B953" s="13"/>
      <c r="C953" s="373"/>
      <c r="R953" s="20"/>
    </row>
    <row r="954" spans="1:18" ht="15.75" customHeight="1" x14ac:dyDescent="0.35">
      <c r="A954" s="13"/>
      <c r="B954" s="13"/>
      <c r="C954" s="373"/>
      <c r="R954" s="20"/>
    </row>
    <row r="955" spans="1:18" ht="15.75" customHeight="1" x14ac:dyDescent="0.35">
      <c r="A955" s="13"/>
      <c r="B955" s="13"/>
      <c r="C955" s="373"/>
      <c r="R955" s="20"/>
    </row>
    <row r="956" spans="1:18" ht="15.75" customHeight="1" x14ac:dyDescent="0.35">
      <c r="A956" s="13"/>
      <c r="B956" s="13"/>
      <c r="C956" s="373"/>
      <c r="R956" s="20"/>
    </row>
    <row r="957" spans="1:18" ht="15.75" customHeight="1" x14ac:dyDescent="0.35">
      <c r="A957" s="13"/>
      <c r="B957" s="13"/>
      <c r="C957" s="373"/>
      <c r="R957" s="20"/>
    </row>
    <row r="958" spans="1:18" ht="15.75" customHeight="1" x14ac:dyDescent="0.35">
      <c r="A958" s="13"/>
      <c r="B958" s="13"/>
      <c r="C958" s="373"/>
      <c r="R958" s="20"/>
    </row>
    <row r="959" spans="1:18" ht="15.75" customHeight="1" x14ac:dyDescent="0.35">
      <c r="A959" s="13"/>
      <c r="B959" s="13"/>
      <c r="C959" s="373"/>
      <c r="R959" s="20"/>
    </row>
    <row r="960" spans="1:18" ht="15.75" customHeight="1" x14ac:dyDescent="0.35">
      <c r="A960" s="13"/>
      <c r="B960" s="13"/>
      <c r="C960" s="373"/>
      <c r="R960" s="20"/>
    </row>
    <row r="961" spans="1:18" ht="15.75" customHeight="1" x14ac:dyDescent="0.35">
      <c r="A961" s="13"/>
      <c r="B961" s="13"/>
      <c r="C961" s="373"/>
      <c r="R961" s="20"/>
    </row>
    <row r="962" spans="1:18" ht="15.75" customHeight="1" x14ac:dyDescent="0.35">
      <c r="A962" s="13"/>
      <c r="B962" s="13"/>
      <c r="C962" s="373"/>
      <c r="R962" s="20"/>
    </row>
    <row r="963" spans="1:18" ht="15.75" customHeight="1" x14ac:dyDescent="0.35">
      <c r="A963" s="13"/>
      <c r="B963" s="13"/>
      <c r="C963" s="373"/>
      <c r="R963" s="20"/>
    </row>
    <row r="964" spans="1:18" ht="15.75" customHeight="1" x14ac:dyDescent="0.35">
      <c r="A964" s="13"/>
      <c r="B964" s="13"/>
      <c r="C964" s="373"/>
      <c r="R964" s="20"/>
    </row>
    <row r="965" spans="1:18" ht="15.75" customHeight="1" x14ac:dyDescent="0.35">
      <c r="A965" s="13"/>
      <c r="B965" s="13"/>
      <c r="C965" s="373"/>
      <c r="R965" s="20"/>
    </row>
    <row r="966" spans="1:18" ht="15.75" customHeight="1" x14ac:dyDescent="0.35">
      <c r="A966" s="13"/>
      <c r="B966" s="13"/>
      <c r="C966" s="373"/>
      <c r="R966" s="20"/>
    </row>
    <row r="967" spans="1:18" ht="15.75" customHeight="1" x14ac:dyDescent="0.35">
      <c r="A967" s="13"/>
      <c r="B967" s="13"/>
      <c r="C967" s="373"/>
      <c r="R967" s="20"/>
    </row>
    <row r="968" spans="1:18" ht="15.75" customHeight="1" x14ac:dyDescent="0.35">
      <c r="A968" s="13"/>
      <c r="B968" s="13"/>
      <c r="C968" s="373"/>
      <c r="R968" s="20"/>
    </row>
    <row r="969" spans="1:18" ht="15.75" customHeight="1" x14ac:dyDescent="0.35">
      <c r="A969" s="13"/>
      <c r="B969" s="13"/>
      <c r="C969" s="373"/>
      <c r="R969" s="20"/>
    </row>
    <row r="970" spans="1:18" ht="15.75" customHeight="1" x14ac:dyDescent="0.35">
      <c r="A970" s="13"/>
      <c r="B970" s="13"/>
      <c r="C970" s="373"/>
      <c r="R970" s="20"/>
    </row>
    <row r="971" spans="1:18" ht="15.75" customHeight="1" x14ac:dyDescent="0.35">
      <c r="A971" s="13"/>
      <c r="B971" s="13"/>
      <c r="C971" s="373"/>
      <c r="R971" s="20"/>
    </row>
    <row r="972" spans="1:18" ht="15.75" customHeight="1" x14ac:dyDescent="0.35">
      <c r="A972" s="13"/>
      <c r="B972" s="13"/>
      <c r="C972" s="373"/>
      <c r="R972" s="20"/>
    </row>
    <row r="973" spans="1:18" ht="15.75" customHeight="1" x14ac:dyDescent="0.35">
      <c r="A973" s="13"/>
      <c r="B973" s="13"/>
      <c r="C973" s="373"/>
      <c r="R973" s="20"/>
    </row>
    <row r="974" spans="1:18" ht="15.75" customHeight="1" x14ac:dyDescent="0.35">
      <c r="A974" s="13"/>
      <c r="B974" s="13"/>
      <c r="C974" s="373"/>
      <c r="R974" s="20"/>
    </row>
    <row r="975" spans="1:18" ht="15.75" customHeight="1" x14ac:dyDescent="0.35">
      <c r="A975" s="13"/>
      <c r="B975" s="13"/>
      <c r="C975" s="373"/>
      <c r="R975" s="20"/>
    </row>
    <row r="976" spans="1:18" ht="15.75" customHeight="1" x14ac:dyDescent="0.35">
      <c r="A976" s="13"/>
      <c r="B976" s="13"/>
      <c r="C976" s="373"/>
      <c r="R976" s="20"/>
    </row>
    <row r="977" spans="1:18" ht="15.75" customHeight="1" x14ac:dyDescent="0.35">
      <c r="A977" s="13"/>
      <c r="B977" s="13"/>
      <c r="C977" s="373"/>
      <c r="R977" s="20"/>
    </row>
    <row r="978" spans="1:18" ht="15.75" customHeight="1" x14ac:dyDescent="0.35">
      <c r="A978" s="13"/>
      <c r="B978" s="13"/>
      <c r="C978" s="373"/>
      <c r="R978" s="20"/>
    </row>
    <row r="979" spans="1:18" ht="15.75" customHeight="1" x14ac:dyDescent="0.35">
      <c r="A979" s="13"/>
      <c r="B979" s="13"/>
      <c r="C979" s="373"/>
      <c r="R979" s="20"/>
    </row>
    <row r="980" spans="1:18" ht="15.75" customHeight="1" x14ac:dyDescent="0.35">
      <c r="A980" s="13"/>
      <c r="B980" s="13"/>
      <c r="C980" s="373"/>
      <c r="R980" s="20"/>
    </row>
    <row r="981" spans="1:18" ht="15.75" customHeight="1" x14ac:dyDescent="0.35">
      <c r="A981" s="13"/>
      <c r="B981" s="13"/>
      <c r="C981" s="373"/>
      <c r="R981" s="20"/>
    </row>
    <row r="982" spans="1:18" ht="15.75" customHeight="1" x14ac:dyDescent="0.35">
      <c r="A982" s="13"/>
      <c r="B982" s="13"/>
      <c r="C982" s="373"/>
      <c r="R982" s="20"/>
    </row>
    <row r="983" spans="1:18" ht="15.75" customHeight="1" x14ac:dyDescent="0.35">
      <c r="A983" s="13"/>
      <c r="B983" s="13"/>
      <c r="C983" s="373"/>
      <c r="R983" s="20"/>
    </row>
    <row r="984" spans="1:18" ht="15.75" customHeight="1" x14ac:dyDescent="0.35">
      <c r="A984" s="13"/>
      <c r="B984" s="13"/>
      <c r="C984" s="373"/>
      <c r="R984" s="20"/>
    </row>
    <row r="985" spans="1:18" ht="15.75" customHeight="1" x14ac:dyDescent="0.35">
      <c r="A985" s="13"/>
      <c r="B985" s="13"/>
      <c r="C985" s="373"/>
      <c r="R985" s="20"/>
    </row>
    <row r="986" spans="1:18" ht="15.75" customHeight="1" x14ac:dyDescent="0.35">
      <c r="A986" s="13"/>
      <c r="B986" s="13"/>
      <c r="C986" s="373"/>
      <c r="R986" s="20"/>
    </row>
    <row r="987" spans="1:18" ht="15.75" customHeight="1" x14ac:dyDescent="0.35">
      <c r="A987" s="13"/>
      <c r="B987" s="13"/>
      <c r="C987" s="373"/>
      <c r="R987" s="20"/>
    </row>
    <row r="988" spans="1:18" ht="15.75" customHeight="1" x14ac:dyDescent="0.35">
      <c r="A988" s="13"/>
      <c r="B988" s="13"/>
      <c r="C988" s="373"/>
      <c r="R988" s="20"/>
    </row>
    <row r="989" spans="1:18" ht="15.75" customHeight="1" x14ac:dyDescent="0.35">
      <c r="A989" s="13"/>
      <c r="B989" s="13"/>
      <c r="C989" s="373"/>
      <c r="R989" s="20"/>
    </row>
    <row r="990" spans="1:18" ht="15.75" customHeight="1" x14ac:dyDescent="0.35">
      <c r="A990" s="13"/>
      <c r="B990" s="13"/>
      <c r="C990" s="373"/>
      <c r="R990" s="20"/>
    </row>
    <row r="991" spans="1:18" ht="15.75" customHeight="1" x14ac:dyDescent="0.35">
      <c r="A991" s="13"/>
      <c r="B991" s="13"/>
      <c r="C991" s="373"/>
      <c r="R991" s="20"/>
    </row>
    <row r="992" spans="1:18" ht="15.75" customHeight="1" x14ac:dyDescent="0.35">
      <c r="A992" s="13"/>
      <c r="B992" s="13"/>
      <c r="C992" s="373"/>
      <c r="R992" s="20"/>
    </row>
    <row r="993" spans="1:18" ht="15.75" customHeight="1" x14ac:dyDescent="0.35">
      <c r="A993" s="13"/>
      <c r="B993" s="13"/>
      <c r="C993" s="373"/>
      <c r="R993" s="20"/>
    </row>
    <row r="994" spans="1:18" ht="15.75" customHeight="1" x14ac:dyDescent="0.35">
      <c r="A994" s="13"/>
      <c r="B994" s="13"/>
      <c r="C994" s="373"/>
      <c r="R994" s="20"/>
    </row>
    <row r="995" spans="1:18" ht="15.75" customHeight="1" x14ac:dyDescent="0.35">
      <c r="A995" s="13"/>
      <c r="B995" s="13"/>
      <c r="C995" s="373"/>
      <c r="R995" s="20"/>
    </row>
    <row r="996" spans="1:18" ht="15.75" customHeight="1" x14ac:dyDescent="0.35">
      <c r="A996" s="13"/>
      <c r="B996" s="13"/>
      <c r="C996" s="373"/>
      <c r="R996" s="20"/>
    </row>
    <row r="997" spans="1:18" ht="15.75" customHeight="1" x14ac:dyDescent="0.35">
      <c r="A997" s="13"/>
      <c r="B997" s="13"/>
      <c r="C997" s="373"/>
      <c r="R997" s="20"/>
    </row>
    <row r="998" spans="1:18" ht="15.75" customHeight="1" x14ac:dyDescent="0.35">
      <c r="A998" s="13"/>
      <c r="B998" s="13"/>
      <c r="C998" s="373"/>
      <c r="R998" s="20"/>
    </row>
    <row r="999" spans="1:18" ht="15.75" customHeight="1" x14ac:dyDescent="0.35">
      <c r="A999" s="13"/>
      <c r="B999" s="13"/>
      <c r="C999" s="373"/>
      <c r="R999" s="20"/>
    </row>
    <row r="1000" spans="1:18" ht="15.75" customHeight="1" x14ac:dyDescent="0.35">
      <c r="A1000" s="13"/>
      <c r="B1000" s="13"/>
      <c r="C1000" s="373"/>
      <c r="R1000" s="20"/>
    </row>
    <row r="1001" spans="1:18" ht="15.75" customHeight="1" x14ac:dyDescent="0.35">
      <c r="A1001" s="13"/>
      <c r="B1001" s="13"/>
      <c r="C1001" s="373"/>
      <c r="R1001" s="20"/>
    </row>
    <row r="1002" spans="1:18" ht="15.75" customHeight="1" x14ac:dyDescent="0.35">
      <c r="A1002" s="13"/>
      <c r="B1002" s="13"/>
      <c r="C1002" s="373"/>
      <c r="R1002" s="20"/>
    </row>
    <row r="1003" spans="1:18" ht="15.75" customHeight="1" x14ac:dyDescent="0.35">
      <c r="A1003" s="13"/>
      <c r="B1003" s="13"/>
      <c r="C1003" s="373"/>
      <c r="R1003" s="20"/>
    </row>
    <row r="1004" spans="1:18" ht="15.75" customHeight="1" x14ac:dyDescent="0.35">
      <c r="A1004" s="13"/>
      <c r="B1004" s="13"/>
      <c r="C1004" s="373"/>
      <c r="R1004" s="20"/>
    </row>
  </sheetData>
  <mergeCells count="12">
    <mergeCell ref="A53:C53"/>
    <mergeCell ref="A1:B1"/>
    <mergeCell ref="D1:E1"/>
    <mergeCell ref="M1:N1"/>
    <mergeCell ref="O1:P1"/>
    <mergeCell ref="A2:B2"/>
    <mergeCell ref="A5:A7"/>
    <mergeCell ref="A9:A13"/>
    <mergeCell ref="A22:A28"/>
    <mergeCell ref="A30:A34"/>
    <mergeCell ref="A3:B3"/>
    <mergeCell ref="A15:A20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1"/>
  <sheetViews>
    <sheetView zoomScaleNormal="100" workbookViewId="0">
      <pane ySplit="2" topLeftCell="A3" activePane="bottomLeft" state="frozen"/>
      <selection pane="bottomLeft" activeCell="P7" sqref="P7"/>
    </sheetView>
  </sheetViews>
  <sheetFormatPr defaultColWidth="12.640625" defaultRowHeight="15" customHeight="1" x14ac:dyDescent="0.35"/>
  <cols>
    <col min="1" max="1" width="14.5" style="254" customWidth="1"/>
    <col min="2" max="2" width="7" style="254" customWidth="1"/>
    <col min="3" max="3" width="70" style="254" customWidth="1"/>
    <col min="4" max="5" width="16.85546875" style="254" customWidth="1"/>
    <col min="6" max="6" width="9" style="254" customWidth="1"/>
    <col min="7" max="7" width="9.640625" style="254" customWidth="1"/>
    <col min="8" max="8" width="8.640625" style="254" customWidth="1"/>
    <col min="9" max="9" width="9.640625" style="254" customWidth="1"/>
    <col min="10" max="11" width="9" style="254" customWidth="1"/>
    <col min="12" max="12" width="8.640625" style="254" customWidth="1"/>
    <col min="13" max="13" width="9.85546875" style="310" customWidth="1"/>
    <col min="14" max="14" width="9" style="310" customWidth="1"/>
    <col min="15" max="15" width="9.85546875" style="310" customWidth="1"/>
    <col min="16" max="16" width="9" style="310" customWidth="1"/>
    <col min="17" max="17" width="49.640625" style="311" customWidth="1"/>
    <col min="18" max="18" width="79.92578125" style="312" customWidth="1"/>
    <col min="19" max="31" width="7.640625" style="254" customWidth="1"/>
    <col min="32" max="16384" width="12.640625" style="254"/>
  </cols>
  <sheetData>
    <row r="1" spans="1:31" ht="45" customHeight="1" thickBot="1" x14ac:dyDescent="0.4">
      <c r="A1" s="215" t="s">
        <v>0</v>
      </c>
      <c r="B1" s="216"/>
      <c r="C1" s="1" t="s">
        <v>1</v>
      </c>
      <c r="D1" s="217" t="s">
        <v>2</v>
      </c>
      <c r="E1" s="218"/>
      <c r="F1" s="1"/>
      <c r="G1" s="1"/>
      <c r="H1" s="1"/>
      <c r="I1" s="161" t="s">
        <v>143</v>
      </c>
      <c r="J1" s="1"/>
      <c r="K1" s="1"/>
      <c r="L1" s="1"/>
      <c r="M1" s="217" t="s">
        <v>3</v>
      </c>
      <c r="N1" s="218"/>
      <c r="O1" s="217" t="s">
        <v>152</v>
      </c>
      <c r="P1" s="218"/>
      <c r="Q1" s="1" t="s">
        <v>4</v>
      </c>
      <c r="R1" s="16" t="s">
        <v>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47.25" customHeight="1" thickBot="1" x14ac:dyDescent="0.4">
      <c r="A2" s="219" t="s">
        <v>6</v>
      </c>
      <c r="B2" s="220"/>
      <c r="C2" s="336" t="s">
        <v>144</v>
      </c>
      <c r="D2" s="286" t="s">
        <v>81</v>
      </c>
      <c r="E2" s="286" t="s">
        <v>82</v>
      </c>
      <c r="F2" s="286" t="s">
        <v>7</v>
      </c>
      <c r="G2" s="286" t="s">
        <v>8</v>
      </c>
      <c r="H2" s="286" t="s">
        <v>9</v>
      </c>
      <c r="I2" s="286" t="s">
        <v>10</v>
      </c>
      <c r="J2" s="286" t="s">
        <v>11</v>
      </c>
      <c r="K2" s="286" t="s">
        <v>12</v>
      </c>
      <c r="L2" s="286" t="s">
        <v>13</v>
      </c>
      <c r="M2" s="111" t="s">
        <v>154</v>
      </c>
      <c r="N2" s="111" t="s">
        <v>74</v>
      </c>
      <c r="O2" s="111" t="s">
        <v>153</v>
      </c>
      <c r="P2" s="111" t="s">
        <v>155</v>
      </c>
      <c r="Q2" s="286" t="s">
        <v>14</v>
      </c>
      <c r="R2" s="1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339" customFormat="1" ht="31.5" customHeight="1" thickTop="1" thickBot="1" x14ac:dyDescent="0.4">
      <c r="A3" s="213"/>
      <c r="B3" s="214"/>
      <c r="C3" s="342" t="s">
        <v>26</v>
      </c>
      <c r="D3" s="345">
        <f>D4+D8+D14+D19+D28</f>
        <v>344400</v>
      </c>
      <c r="E3" s="345">
        <f>E4+E8+E14+E19+E28</f>
        <v>17848</v>
      </c>
      <c r="F3" s="342">
        <f>F4+F8+F14+F19+F28</f>
        <v>31</v>
      </c>
      <c r="G3" s="342">
        <f>G4+G8+G14+G19+G28</f>
        <v>55</v>
      </c>
      <c r="H3" s="342">
        <f>H4+H8+H14+H19+H28</f>
        <v>65</v>
      </c>
      <c r="I3" s="342">
        <f>I4+I8+I14+I19+I28</f>
        <v>65</v>
      </c>
      <c r="J3" s="342">
        <f>J4+J8+J14+J19+J28</f>
        <v>62</v>
      </c>
      <c r="K3" s="342">
        <f>K4+K8+K14+K19+K28</f>
        <v>55</v>
      </c>
      <c r="L3" s="342">
        <f>L4+L8+L14+L19+L28</f>
        <v>21</v>
      </c>
      <c r="M3" s="342">
        <f>M4+M8+M14+M19+M28</f>
        <v>104</v>
      </c>
      <c r="N3" s="342">
        <f>N4+N8+N14+N19+N28</f>
        <v>12</v>
      </c>
      <c r="O3" s="99">
        <f>O4+O8+O14+O19+O28</f>
        <v>225</v>
      </c>
      <c r="P3" s="99">
        <f>P4+P8+P14+P19+P28</f>
        <v>510</v>
      </c>
      <c r="Q3" s="346" t="s">
        <v>150</v>
      </c>
      <c r="R3" s="343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</row>
    <row r="4" spans="1:31" s="335" customFormat="1" ht="16.3" customHeight="1" thickTop="1" thickBot="1" x14ac:dyDescent="0.4">
      <c r="A4" s="173"/>
      <c r="B4" s="174"/>
      <c r="C4" s="175" t="s">
        <v>145</v>
      </c>
      <c r="D4" s="176">
        <f t="shared" ref="D4" si="0">SUM(D5:D7)</f>
        <v>100000</v>
      </c>
      <c r="E4" s="176">
        <f t="shared" ref="E4" si="1">SUM(E5:E7)</f>
        <v>0</v>
      </c>
      <c r="F4" s="177">
        <f t="shared" ref="F4" si="2">SUM(F5:F7)</f>
        <v>7</v>
      </c>
      <c r="G4" s="177">
        <f t="shared" ref="G4" si="3">SUM(G5:G7)</f>
        <v>17</v>
      </c>
      <c r="H4" s="177">
        <f t="shared" ref="H4" si="4">SUM(H5:H7)</f>
        <v>17</v>
      </c>
      <c r="I4" s="177">
        <f t="shared" ref="I4" si="5">SUM(I5:I7)</f>
        <v>17</v>
      </c>
      <c r="J4" s="177">
        <f t="shared" ref="J4" si="6">SUM(J5:J7)</f>
        <v>17</v>
      </c>
      <c r="K4" s="177">
        <f t="shared" ref="K4" si="7">SUM(K5:K7)</f>
        <v>16</v>
      </c>
      <c r="L4" s="177">
        <f t="shared" ref="L4" si="8">SUM(L5:L7)</f>
        <v>9</v>
      </c>
      <c r="M4" s="177">
        <f t="shared" ref="M4" si="9">SUM(M5:M7)</f>
        <v>29</v>
      </c>
      <c r="N4" s="177">
        <f t="shared" ref="N4" si="10">SUM(N5:N7)</f>
        <v>0</v>
      </c>
      <c r="O4" s="185">
        <v>80</v>
      </c>
      <c r="P4" s="185">
        <v>280</v>
      </c>
      <c r="Q4" s="347"/>
      <c r="R4" s="196" t="s">
        <v>165</v>
      </c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</row>
    <row r="5" spans="1:31" ht="17.25" customHeight="1" x14ac:dyDescent="0.35">
      <c r="A5" s="224" t="s">
        <v>77</v>
      </c>
      <c r="B5" s="65">
        <v>1</v>
      </c>
      <c r="C5" s="41" t="s">
        <v>27</v>
      </c>
      <c r="D5" s="66">
        <v>7000</v>
      </c>
      <c r="E5" s="66"/>
      <c r="F5" s="268">
        <v>2</v>
      </c>
      <c r="G5" s="268">
        <v>6</v>
      </c>
      <c r="H5" s="268">
        <v>6</v>
      </c>
      <c r="I5" s="268">
        <v>6</v>
      </c>
      <c r="J5" s="268">
        <v>6</v>
      </c>
      <c r="K5" s="268">
        <v>6</v>
      </c>
      <c r="L5" s="268">
        <v>2</v>
      </c>
      <c r="M5" s="73">
        <v>10</v>
      </c>
      <c r="N5" s="42"/>
      <c r="O5" s="42"/>
      <c r="P5" s="42"/>
      <c r="Q5" s="37" t="s">
        <v>60</v>
      </c>
      <c r="R5" s="49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9" x14ac:dyDescent="0.35">
      <c r="A6" s="222"/>
      <c r="B6" s="67">
        <v>2</v>
      </c>
      <c r="C6" s="43" t="s">
        <v>18</v>
      </c>
      <c r="D6" s="45">
        <v>3000</v>
      </c>
      <c r="E6" s="45"/>
      <c r="F6" s="270">
        <v>4</v>
      </c>
      <c r="G6" s="270">
        <v>6</v>
      </c>
      <c r="H6" s="270">
        <v>6</v>
      </c>
      <c r="I6" s="270">
        <v>6</v>
      </c>
      <c r="J6" s="270">
        <v>6</v>
      </c>
      <c r="K6" s="270">
        <v>6</v>
      </c>
      <c r="L6" s="270">
        <v>4</v>
      </c>
      <c r="M6" s="76">
        <v>10</v>
      </c>
      <c r="N6" s="44"/>
      <c r="O6" s="44"/>
      <c r="P6" s="44"/>
      <c r="Q6" s="37" t="s">
        <v>60</v>
      </c>
      <c r="R6" s="50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0.75" customHeight="1" thickBot="1" x14ac:dyDescent="0.4">
      <c r="A7" s="225"/>
      <c r="B7" s="113">
        <v>3</v>
      </c>
      <c r="C7" s="107" t="s">
        <v>28</v>
      </c>
      <c r="D7" s="109">
        <v>90000</v>
      </c>
      <c r="E7" s="109"/>
      <c r="F7" s="110">
        <v>1</v>
      </c>
      <c r="G7" s="110">
        <v>5</v>
      </c>
      <c r="H7" s="110">
        <v>5</v>
      </c>
      <c r="I7" s="110">
        <v>5</v>
      </c>
      <c r="J7" s="110">
        <v>5</v>
      </c>
      <c r="K7" s="110">
        <v>4</v>
      </c>
      <c r="L7" s="110">
        <v>3</v>
      </c>
      <c r="M7" s="110">
        <v>9</v>
      </c>
      <c r="N7" s="285"/>
      <c r="O7" s="285"/>
      <c r="P7" s="285"/>
      <c r="Q7" s="107" t="s">
        <v>97</v>
      </c>
      <c r="R7" s="295" t="s">
        <v>116</v>
      </c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</row>
    <row r="8" spans="1:31" s="172" customFormat="1" ht="16.3" thickBot="1" x14ac:dyDescent="0.4">
      <c r="A8" s="178"/>
      <c r="B8" s="349"/>
      <c r="C8" s="350" t="s">
        <v>146</v>
      </c>
      <c r="D8" s="351">
        <f>SUM(D9:D13)</f>
        <v>6000</v>
      </c>
      <c r="E8" s="352">
        <f t="shared" ref="E8:N8" si="11">SUM(E9:E13)</f>
        <v>0</v>
      </c>
      <c r="F8" s="353">
        <f t="shared" si="11"/>
        <v>4</v>
      </c>
      <c r="G8" s="353">
        <f t="shared" si="11"/>
        <v>7</v>
      </c>
      <c r="H8" s="353">
        <f t="shared" si="11"/>
        <v>9</v>
      </c>
      <c r="I8" s="353">
        <f t="shared" si="11"/>
        <v>9</v>
      </c>
      <c r="J8" s="353">
        <f t="shared" si="11"/>
        <v>10</v>
      </c>
      <c r="K8" s="353">
        <f t="shared" si="11"/>
        <v>10</v>
      </c>
      <c r="L8" s="353">
        <f t="shared" si="11"/>
        <v>10</v>
      </c>
      <c r="M8" s="353">
        <f t="shared" si="11"/>
        <v>17</v>
      </c>
      <c r="N8" s="353">
        <f t="shared" si="11"/>
        <v>0</v>
      </c>
      <c r="O8" s="353">
        <v>60</v>
      </c>
      <c r="P8" s="353">
        <v>125</v>
      </c>
      <c r="Q8" s="354"/>
      <c r="R8" s="355" t="s">
        <v>164</v>
      </c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</row>
    <row r="9" spans="1:31" ht="15.9" x14ac:dyDescent="0.35">
      <c r="A9" s="226" t="s">
        <v>78</v>
      </c>
      <c r="B9" s="25">
        <v>1</v>
      </c>
      <c r="C9" s="33" t="s">
        <v>20</v>
      </c>
      <c r="D9" s="30"/>
      <c r="E9" s="30"/>
      <c r="F9" s="370">
        <v>2</v>
      </c>
      <c r="G9" s="370">
        <v>3</v>
      </c>
      <c r="H9" s="370">
        <v>3</v>
      </c>
      <c r="I9" s="370">
        <v>3</v>
      </c>
      <c r="J9" s="370" t="s">
        <v>21</v>
      </c>
      <c r="K9" s="370" t="s">
        <v>21</v>
      </c>
      <c r="L9" s="370" t="s">
        <v>21</v>
      </c>
      <c r="M9" s="193">
        <v>3</v>
      </c>
      <c r="N9" s="31"/>
      <c r="O9" s="31"/>
      <c r="P9" s="31"/>
      <c r="Q9" s="37" t="s">
        <v>60</v>
      </c>
      <c r="R9" s="6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</row>
    <row r="10" spans="1:31" ht="15.9" x14ac:dyDescent="0.35">
      <c r="A10" s="222"/>
      <c r="B10" s="275">
        <v>2</v>
      </c>
      <c r="C10" s="46" t="s">
        <v>22</v>
      </c>
      <c r="D10" s="47">
        <v>4000</v>
      </c>
      <c r="E10" s="47"/>
      <c r="F10" s="371"/>
      <c r="G10" s="371">
        <v>3</v>
      </c>
      <c r="H10" s="371">
        <v>3</v>
      </c>
      <c r="I10" s="371">
        <v>3</v>
      </c>
      <c r="J10" s="371">
        <v>2</v>
      </c>
      <c r="K10" s="371">
        <v>2</v>
      </c>
      <c r="L10" s="371">
        <v>1</v>
      </c>
      <c r="M10" s="194">
        <v>5</v>
      </c>
      <c r="N10" s="48"/>
      <c r="O10" s="48"/>
      <c r="P10" s="48"/>
      <c r="Q10" s="37" t="s">
        <v>60</v>
      </c>
      <c r="R10" s="50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</row>
    <row r="11" spans="1:31" ht="15.9" x14ac:dyDescent="0.35">
      <c r="A11" s="222"/>
      <c r="B11" s="115">
        <v>3</v>
      </c>
      <c r="C11" s="116" t="s">
        <v>23</v>
      </c>
      <c r="D11" s="117">
        <v>1200</v>
      </c>
      <c r="E11" s="117"/>
      <c r="F11" s="118"/>
      <c r="G11" s="118"/>
      <c r="H11" s="118" t="s">
        <v>21</v>
      </c>
      <c r="I11" s="118"/>
      <c r="J11" s="118">
        <v>2</v>
      </c>
      <c r="K11" s="118">
        <v>2</v>
      </c>
      <c r="L11" s="118">
        <v>2</v>
      </c>
      <c r="M11" s="118">
        <v>2</v>
      </c>
      <c r="N11" s="265"/>
      <c r="O11" s="265"/>
      <c r="P11" s="265"/>
      <c r="Q11" s="297" t="s">
        <v>60</v>
      </c>
      <c r="R11" s="11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</row>
    <row r="12" spans="1:31" ht="15.9" x14ac:dyDescent="0.35">
      <c r="A12" s="222"/>
      <c r="B12" s="275">
        <v>4</v>
      </c>
      <c r="C12" s="46" t="s">
        <v>24</v>
      </c>
      <c r="D12" s="47"/>
      <c r="E12" s="47"/>
      <c r="F12" s="371"/>
      <c r="G12" s="371"/>
      <c r="H12" s="371">
        <v>2</v>
      </c>
      <c r="I12" s="371">
        <v>2</v>
      </c>
      <c r="J12" s="371">
        <v>5</v>
      </c>
      <c r="K12" s="371">
        <v>5</v>
      </c>
      <c r="L12" s="371">
        <v>5</v>
      </c>
      <c r="M12" s="194">
        <v>5</v>
      </c>
      <c r="N12" s="48"/>
      <c r="O12" s="48"/>
      <c r="P12" s="48"/>
      <c r="Q12" s="37" t="s">
        <v>60</v>
      </c>
      <c r="R12" s="50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</row>
    <row r="13" spans="1:31" ht="16.3" thickBot="1" x14ac:dyDescent="0.4">
      <c r="A13" s="227"/>
      <c r="B13" s="24">
        <v>5</v>
      </c>
      <c r="C13" s="32" t="s">
        <v>25</v>
      </c>
      <c r="D13" s="28">
        <v>800</v>
      </c>
      <c r="E13" s="28"/>
      <c r="F13" s="372">
        <v>2</v>
      </c>
      <c r="G13" s="372">
        <v>1</v>
      </c>
      <c r="H13" s="372">
        <v>1</v>
      </c>
      <c r="I13" s="372">
        <v>1</v>
      </c>
      <c r="J13" s="372">
        <v>1</v>
      </c>
      <c r="K13" s="372">
        <v>1</v>
      </c>
      <c r="L13" s="372">
        <v>2</v>
      </c>
      <c r="M13" s="195">
        <v>2</v>
      </c>
      <c r="N13" s="29"/>
      <c r="O13" s="29"/>
      <c r="P13" s="29"/>
      <c r="Q13" s="15" t="s">
        <v>60</v>
      </c>
      <c r="R13" s="92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</row>
    <row r="14" spans="1:31" ht="16.3" thickBot="1" x14ac:dyDescent="0.4">
      <c r="A14" s="102"/>
      <c r="B14" s="179"/>
      <c r="C14" s="184" t="s">
        <v>151</v>
      </c>
      <c r="D14" s="180">
        <f>SUM(D15:D18)</f>
        <v>57500</v>
      </c>
      <c r="E14" s="180">
        <f>SUM(E15:E18)</f>
        <v>964</v>
      </c>
      <c r="F14" s="181">
        <f>SUM(F15:F18)</f>
        <v>0</v>
      </c>
      <c r="G14" s="181">
        <f>SUM(G15:G18)</f>
        <v>2</v>
      </c>
      <c r="H14" s="181">
        <f>SUM(H15:H18)</f>
        <v>10</v>
      </c>
      <c r="I14" s="181">
        <f>SUM(I15:I18)</f>
        <v>10</v>
      </c>
      <c r="J14" s="181">
        <f>SUM(J15:J18)</f>
        <v>6</v>
      </c>
      <c r="K14" s="181">
        <f>SUM(K15:K18)</f>
        <v>0</v>
      </c>
      <c r="L14" s="181">
        <f>SUM(L15:L18)</f>
        <v>0</v>
      </c>
      <c r="M14" s="182">
        <f>SUM(M15:M18)</f>
        <v>10</v>
      </c>
      <c r="N14" s="182">
        <f>SUM(N15:N18)</f>
        <v>0</v>
      </c>
      <c r="O14" s="182">
        <f>SUM(O15:O18)</f>
        <v>0</v>
      </c>
      <c r="P14" s="182">
        <f>SUM(P15:P18)</f>
        <v>0</v>
      </c>
      <c r="Q14" s="183"/>
      <c r="R14" s="358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</row>
    <row r="15" spans="1:31" s="198" customFormat="1" ht="34.75" customHeight="1" x14ac:dyDescent="0.35">
      <c r="A15" s="482" t="s">
        <v>83</v>
      </c>
      <c r="B15" s="437">
        <v>1</v>
      </c>
      <c r="C15" s="483" t="s">
        <v>205</v>
      </c>
      <c r="D15" s="439">
        <v>0</v>
      </c>
      <c r="E15" s="439">
        <v>0</v>
      </c>
      <c r="F15" s="439"/>
      <c r="G15" s="439"/>
      <c r="H15" s="439">
        <v>4</v>
      </c>
      <c r="I15" s="439">
        <v>4</v>
      </c>
      <c r="J15" s="439">
        <v>4</v>
      </c>
      <c r="K15" s="439"/>
      <c r="L15" s="439"/>
      <c r="M15" s="439">
        <v>4</v>
      </c>
      <c r="N15" s="439"/>
      <c r="O15" s="439"/>
      <c r="P15" s="439"/>
      <c r="Q15" s="484" t="s">
        <v>188</v>
      </c>
      <c r="R15" s="442" t="s">
        <v>206</v>
      </c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</row>
    <row r="16" spans="1:31" s="198" customFormat="1" ht="29.6" customHeight="1" x14ac:dyDescent="0.35">
      <c r="A16" s="485"/>
      <c r="B16" s="200">
        <v>2</v>
      </c>
      <c r="C16" s="199" t="s">
        <v>182</v>
      </c>
      <c r="D16" s="446">
        <v>57000</v>
      </c>
      <c r="E16" s="446">
        <v>900</v>
      </c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476" t="s">
        <v>188</v>
      </c>
      <c r="R16" s="449" t="s">
        <v>207</v>
      </c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</row>
    <row r="17" spans="1:31" s="198" customFormat="1" ht="36.9" customHeight="1" x14ac:dyDescent="0.35">
      <c r="A17" s="485"/>
      <c r="B17" s="200">
        <v>3</v>
      </c>
      <c r="C17" s="199" t="s">
        <v>190</v>
      </c>
      <c r="D17" s="200">
        <v>0</v>
      </c>
      <c r="E17" s="200">
        <v>0</v>
      </c>
      <c r="F17" s="200"/>
      <c r="G17" s="200">
        <v>2</v>
      </c>
      <c r="H17" s="200">
        <v>3</v>
      </c>
      <c r="I17" s="200">
        <v>3</v>
      </c>
      <c r="J17" s="200">
        <v>2</v>
      </c>
      <c r="K17" s="200"/>
      <c r="L17" s="200"/>
      <c r="M17" s="200">
        <v>3</v>
      </c>
      <c r="N17" s="200"/>
      <c r="O17" s="200"/>
      <c r="P17" s="200"/>
      <c r="Q17" s="476" t="s">
        <v>188</v>
      </c>
      <c r="R17" s="449" t="s">
        <v>208</v>
      </c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</row>
    <row r="18" spans="1:31" s="411" customFormat="1" ht="18" customHeight="1" thickBot="1" x14ac:dyDescent="0.4">
      <c r="A18" s="486"/>
      <c r="B18" s="457">
        <v>4</v>
      </c>
      <c r="C18" s="492" t="s">
        <v>209</v>
      </c>
      <c r="D18" s="457">
        <v>500</v>
      </c>
      <c r="E18" s="457">
        <f>4*4*4</f>
        <v>64</v>
      </c>
      <c r="F18" s="457"/>
      <c r="G18" s="457"/>
      <c r="H18" s="457">
        <v>3</v>
      </c>
      <c r="I18" s="457">
        <v>3</v>
      </c>
      <c r="J18" s="457"/>
      <c r="K18" s="457"/>
      <c r="L18" s="457"/>
      <c r="M18" s="457">
        <v>3</v>
      </c>
      <c r="N18" s="457"/>
      <c r="O18" s="457"/>
      <c r="P18" s="457"/>
      <c r="Q18" s="459" t="s">
        <v>188</v>
      </c>
      <c r="R18" s="460" t="s">
        <v>210</v>
      </c>
      <c r="S18" s="409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</row>
    <row r="19" spans="1:31" s="172" customFormat="1" ht="16.3" thickBot="1" x14ac:dyDescent="0.4">
      <c r="A19" s="188"/>
      <c r="B19" s="349"/>
      <c r="C19" s="350" t="s">
        <v>148</v>
      </c>
      <c r="D19" s="351">
        <f>SUM(D20:D27)</f>
        <v>17900</v>
      </c>
      <c r="E19" s="351">
        <f t="shared" ref="E19:L19" si="12">SUM(E20:E27)</f>
        <v>1084</v>
      </c>
      <c r="F19" s="351">
        <f t="shared" si="12"/>
        <v>6</v>
      </c>
      <c r="G19" s="351">
        <f t="shared" si="12"/>
        <v>8</v>
      </c>
      <c r="H19" s="351">
        <f t="shared" si="12"/>
        <v>8</v>
      </c>
      <c r="I19" s="351">
        <f t="shared" si="12"/>
        <v>8</v>
      </c>
      <c r="J19" s="351">
        <f t="shared" si="12"/>
        <v>8</v>
      </c>
      <c r="K19" s="351">
        <f t="shared" si="12"/>
        <v>8</v>
      </c>
      <c r="L19" s="351">
        <f t="shared" si="12"/>
        <v>2</v>
      </c>
      <c r="M19" s="351">
        <v>16</v>
      </c>
      <c r="N19" s="351">
        <v>4</v>
      </c>
      <c r="O19" s="351">
        <v>75</v>
      </c>
      <c r="P19" s="351">
        <v>105</v>
      </c>
      <c r="Q19" s="354"/>
      <c r="R19" s="355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</row>
    <row r="20" spans="1:31" ht="17.25" customHeight="1" x14ac:dyDescent="0.35">
      <c r="A20" s="228" t="s">
        <v>79</v>
      </c>
      <c r="B20" s="5">
        <v>1</v>
      </c>
      <c r="C20" s="54" t="s">
        <v>71</v>
      </c>
      <c r="D20" s="55"/>
      <c r="E20" s="55"/>
      <c r="F20" s="55">
        <v>2</v>
      </c>
      <c r="G20" s="55">
        <v>2</v>
      </c>
      <c r="H20" s="55">
        <v>2</v>
      </c>
      <c r="I20" s="55">
        <v>2</v>
      </c>
      <c r="J20" s="55">
        <v>2</v>
      </c>
      <c r="K20" s="55">
        <v>2</v>
      </c>
      <c r="L20" s="55">
        <v>2</v>
      </c>
      <c r="M20" s="261"/>
      <c r="N20" s="261"/>
      <c r="O20" s="261"/>
      <c r="P20" s="261"/>
      <c r="Q20" s="55" t="s">
        <v>60</v>
      </c>
      <c r="R20" s="26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4.8" customHeight="1" x14ac:dyDescent="0.35">
      <c r="A21" s="222"/>
      <c r="B21" s="67">
        <v>2</v>
      </c>
      <c r="C21" s="36" t="s">
        <v>72</v>
      </c>
      <c r="D21" s="37">
        <v>3500</v>
      </c>
      <c r="E21" s="37">
        <f>2*(8*4*4)</f>
        <v>256</v>
      </c>
      <c r="F21" s="37">
        <v>1</v>
      </c>
      <c r="G21" s="37">
        <v>2</v>
      </c>
      <c r="H21" s="37">
        <v>2</v>
      </c>
      <c r="I21" s="37">
        <v>2</v>
      </c>
      <c r="J21" s="37"/>
      <c r="K21" s="37"/>
      <c r="L21" s="37"/>
      <c r="M21" s="37"/>
      <c r="N21" s="37"/>
      <c r="O21" s="37"/>
      <c r="P21" s="37"/>
      <c r="Q21" s="36" t="s">
        <v>75</v>
      </c>
      <c r="R21" s="26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9" x14ac:dyDescent="0.35">
      <c r="A22" s="222"/>
      <c r="B22" s="67">
        <v>3</v>
      </c>
      <c r="C22" s="36" t="s">
        <v>73</v>
      </c>
      <c r="D22" s="37">
        <v>150</v>
      </c>
      <c r="E22" s="37">
        <v>32</v>
      </c>
      <c r="F22" s="37"/>
      <c r="G22" s="37">
        <v>1</v>
      </c>
      <c r="H22" s="37">
        <v>1</v>
      </c>
      <c r="I22" s="37"/>
      <c r="J22" s="37"/>
      <c r="K22" s="37"/>
      <c r="L22" s="37"/>
      <c r="M22" s="38"/>
      <c r="N22" s="38"/>
      <c r="O22" s="38"/>
      <c r="P22" s="38"/>
      <c r="Q22" s="37" t="s">
        <v>60</v>
      </c>
      <c r="R22" s="26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9" x14ac:dyDescent="0.35">
      <c r="A23" s="222"/>
      <c r="B23" s="67">
        <v>4</v>
      </c>
      <c r="C23" s="36" t="s">
        <v>59</v>
      </c>
      <c r="D23" s="37">
        <v>150</v>
      </c>
      <c r="E23" s="37">
        <v>32</v>
      </c>
      <c r="F23" s="37">
        <v>1</v>
      </c>
      <c r="G23" s="37">
        <v>1</v>
      </c>
      <c r="H23" s="37">
        <v>1</v>
      </c>
      <c r="I23" s="37">
        <v>1</v>
      </c>
      <c r="J23" s="37">
        <v>1</v>
      </c>
      <c r="K23" s="37">
        <v>1</v>
      </c>
      <c r="L23" s="37"/>
      <c r="M23" s="38"/>
      <c r="N23" s="38"/>
      <c r="O23" s="38"/>
      <c r="P23" s="38"/>
      <c r="Q23" s="37" t="s">
        <v>60</v>
      </c>
      <c r="R23" s="26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.9" x14ac:dyDescent="0.35">
      <c r="A24" s="222"/>
      <c r="B24" s="67">
        <v>5</v>
      </c>
      <c r="C24" s="36" t="s">
        <v>61</v>
      </c>
      <c r="D24" s="37">
        <v>1500</v>
      </c>
      <c r="E24" s="37">
        <f>2*(8*4*4)</f>
        <v>256</v>
      </c>
      <c r="F24" s="37">
        <v>2</v>
      </c>
      <c r="G24" s="37">
        <v>2</v>
      </c>
      <c r="H24" s="37">
        <v>2</v>
      </c>
      <c r="I24" s="37">
        <v>2</v>
      </c>
      <c r="J24" s="37" t="s">
        <v>21</v>
      </c>
      <c r="K24" s="37"/>
      <c r="L24" s="37"/>
      <c r="M24" s="38"/>
      <c r="N24" s="38"/>
      <c r="O24" s="38"/>
      <c r="P24" s="38"/>
      <c r="Q24" s="36" t="s">
        <v>84</v>
      </c>
      <c r="R24" s="68" t="s">
        <v>147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5.9" x14ac:dyDescent="0.35">
      <c r="A25" s="222"/>
      <c r="B25" s="298">
        <v>6</v>
      </c>
      <c r="C25" s="257" t="s">
        <v>62</v>
      </c>
      <c r="D25" s="288">
        <f>1400*7</f>
        <v>9800</v>
      </c>
      <c r="E25" s="288">
        <f>ROUND((7/7+0.5)*(8*2.5*4+8*4*4), 0)</f>
        <v>312</v>
      </c>
      <c r="F25" s="288"/>
      <c r="G25" s="288"/>
      <c r="H25" s="288"/>
      <c r="I25" s="288">
        <v>1</v>
      </c>
      <c r="J25" s="288">
        <v>4</v>
      </c>
      <c r="K25" s="288">
        <v>3</v>
      </c>
      <c r="L25" s="288"/>
      <c r="M25" s="299"/>
      <c r="N25" s="299"/>
      <c r="O25" s="299"/>
      <c r="P25" s="299"/>
      <c r="Q25" s="257" t="s">
        <v>63</v>
      </c>
      <c r="R25" s="290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.9" x14ac:dyDescent="0.35">
      <c r="A26" s="222"/>
      <c r="B26" s="298">
        <v>7</v>
      </c>
      <c r="C26" s="257" t="s">
        <v>64</v>
      </c>
      <c r="D26" s="288">
        <f>400*7</f>
        <v>2800</v>
      </c>
      <c r="E26" s="288">
        <f>7*28</f>
        <v>196</v>
      </c>
      <c r="F26" s="288"/>
      <c r="G26" s="288"/>
      <c r="H26" s="288"/>
      <c r="I26" s="288" t="s">
        <v>21</v>
      </c>
      <c r="J26" s="288">
        <v>1</v>
      </c>
      <c r="K26" s="288">
        <v>1</v>
      </c>
      <c r="L26" s="288"/>
      <c r="M26" s="299"/>
      <c r="N26" s="299"/>
      <c r="O26" s="299"/>
      <c r="P26" s="299"/>
      <c r="Q26" s="257" t="s">
        <v>65</v>
      </c>
      <c r="R26" s="290" t="s">
        <v>115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6.3" thickBot="1" x14ac:dyDescent="0.4">
      <c r="A27" s="227"/>
      <c r="B27" s="112">
        <v>8</v>
      </c>
      <c r="C27" s="262" t="s">
        <v>66</v>
      </c>
      <c r="D27" s="291"/>
      <c r="E27" s="291"/>
      <c r="F27" s="292"/>
      <c r="G27" s="292"/>
      <c r="H27" s="292"/>
      <c r="I27" s="292"/>
      <c r="J27" s="292"/>
      <c r="K27" s="292">
        <v>1</v>
      </c>
      <c r="L27" s="292"/>
      <c r="M27" s="285"/>
      <c r="N27" s="285"/>
      <c r="O27" s="285"/>
      <c r="P27" s="285"/>
      <c r="Q27" s="292" t="s">
        <v>60</v>
      </c>
      <c r="R27" s="293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</row>
    <row r="28" spans="1:31" s="172" customFormat="1" ht="16.3" thickBot="1" x14ac:dyDescent="0.4">
      <c r="A28" s="348"/>
      <c r="B28" s="349"/>
      <c r="C28" s="350" t="s">
        <v>149</v>
      </c>
      <c r="D28" s="351">
        <f>SUM(D29:D33)</f>
        <v>163000</v>
      </c>
      <c r="E28" s="352">
        <f t="shared" ref="E28:L28" si="13">SUM(E29:E33)</f>
        <v>15800</v>
      </c>
      <c r="F28" s="353">
        <f t="shared" si="13"/>
        <v>14</v>
      </c>
      <c r="G28" s="353">
        <f t="shared" si="13"/>
        <v>21</v>
      </c>
      <c r="H28" s="353">
        <f t="shared" si="13"/>
        <v>21</v>
      </c>
      <c r="I28" s="353">
        <f t="shared" si="13"/>
        <v>21</v>
      </c>
      <c r="J28" s="353">
        <f t="shared" si="13"/>
        <v>21</v>
      </c>
      <c r="K28" s="353">
        <f t="shared" si="13"/>
        <v>21</v>
      </c>
      <c r="L28" s="353">
        <f t="shared" si="13"/>
        <v>0</v>
      </c>
      <c r="M28" s="353">
        <v>32</v>
      </c>
      <c r="N28" s="353">
        <v>8</v>
      </c>
      <c r="O28" s="353">
        <v>10</v>
      </c>
      <c r="P28" s="353">
        <f t="shared" ref="P28" si="14">SUM(P29:P33)</f>
        <v>0</v>
      </c>
      <c r="Q28" s="354"/>
      <c r="R28" s="355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</row>
    <row r="29" spans="1:31" ht="35.25" customHeight="1" x14ac:dyDescent="0.35">
      <c r="A29" s="221" t="s">
        <v>80</v>
      </c>
      <c r="B29" s="279">
        <v>1</v>
      </c>
      <c r="C29" s="57" t="s">
        <v>67</v>
      </c>
      <c r="D29" s="59">
        <v>163000</v>
      </c>
      <c r="E29" s="59">
        <v>15800</v>
      </c>
      <c r="F29" s="59">
        <v>14</v>
      </c>
      <c r="G29" s="59">
        <v>21</v>
      </c>
      <c r="H29" s="59">
        <v>21</v>
      </c>
      <c r="I29" s="59">
        <v>21</v>
      </c>
      <c r="J29" s="59">
        <v>21</v>
      </c>
      <c r="K29" s="59">
        <v>21</v>
      </c>
      <c r="L29" s="59"/>
      <c r="M29" s="263"/>
      <c r="N29" s="263"/>
      <c r="O29" s="263"/>
      <c r="P29" s="263"/>
      <c r="Q29" s="57" t="s">
        <v>93</v>
      </c>
      <c r="R29" s="71" t="s">
        <v>68</v>
      </c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</row>
    <row r="30" spans="1:31" ht="36" customHeight="1" x14ac:dyDescent="0.35">
      <c r="A30" s="222"/>
      <c r="B30" s="275">
        <v>2</v>
      </c>
      <c r="C30" s="40" t="s">
        <v>85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6" t="s">
        <v>123</v>
      </c>
      <c r="R30" s="68" t="s">
        <v>69</v>
      </c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</row>
    <row r="31" spans="1:31" ht="36.75" customHeight="1" x14ac:dyDescent="0.35">
      <c r="A31" s="222"/>
      <c r="B31" s="275">
        <v>3</v>
      </c>
      <c r="C31" s="40" t="s">
        <v>120</v>
      </c>
      <c r="D31" s="38"/>
      <c r="E31" s="38"/>
      <c r="F31" s="38"/>
      <c r="G31" s="38"/>
      <c r="H31" s="38"/>
      <c r="I31" s="37"/>
      <c r="J31" s="37"/>
      <c r="K31" s="37"/>
      <c r="L31" s="38"/>
      <c r="M31" s="38"/>
      <c r="N31" s="38"/>
      <c r="O31" s="38"/>
      <c r="P31" s="38"/>
      <c r="Q31" s="36" t="s">
        <v>139</v>
      </c>
      <c r="R31" s="68" t="s">
        <v>68</v>
      </c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</row>
    <row r="32" spans="1:31" ht="31.75" x14ac:dyDescent="0.35">
      <c r="A32" s="222"/>
      <c r="B32" s="275">
        <v>4</v>
      </c>
      <c r="C32" s="40" t="s">
        <v>121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6" t="s">
        <v>95</v>
      </c>
      <c r="R32" s="68" t="s">
        <v>69</v>
      </c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</row>
    <row r="33" spans="1:31" ht="48" thickBot="1" x14ac:dyDescent="0.4">
      <c r="A33" s="223"/>
      <c r="B33" s="275">
        <v>5</v>
      </c>
      <c r="C33" s="36" t="s">
        <v>122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6" t="s">
        <v>96</v>
      </c>
      <c r="R33" s="68" t="s">
        <v>70</v>
      </c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</row>
    <row r="34" spans="1:31" ht="13.5" customHeight="1" thickTop="1" x14ac:dyDescent="0.35">
      <c r="A34" s="6"/>
      <c r="B34" s="6"/>
      <c r="C34" s="7"/>
      <c r="D34" s="8"/>
      <c r="E34" s="8"/>
      <c r="F34" s="8"/>
      <c r="G34" s="8"/>
      <c r="H34" s="8"/>
      <c r="I34" s="8"/>
      <c r="J34" s="8"/>
      <c r="K34" s="8"/>
      <c r="L34" s="8"/>
      <c r="M34" s="18"/>
      <c r="N34" s="18"/>
      <c r="O34" s="18"/>
      <c r="P34" s="18"/>
      <c r="Q34" s="35"/>
      <c r="R34" s="18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</row>
    <row r="35" spans="1:31" ht="15.75" customHeight="1" x14ac:dyDescent="0.35">
      <c r="A35" s="283" t="s">
        <v>141</v>
      </c>
      <c r="B35" s="9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252"/>
      <c r="N35" s="252"/>
      <c r="O35" s="252"/>
      <c r="P35" s="252"/>
      <c r="Q35" s="9"/>
      <c r="R35" s="19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5.75" customHeight="1" x14ac:dyDescent="0.35">
      <c r="A36" s="162" t="s">
        <v>142</v>
      </c>
      <c r="B36" s="9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252"/>
      <c r="N36" s="252"/>
      <c r="O36" s="252"/>
      <c r="P36" s="252"/>
      <c r="Q36" s="9"/>
      <c r="R36" s="19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5.75" customHeight="1" x14ac:dyDescent="0.35">
      <c r="A37" s="162" t="s">
        <v>112</v>
      </c>
      <c r="B37" s="12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252"/>
      <c r="N37" s="252"/>
      <c r="O37" s="252"/>
      <c r="P37" s="252"/>
      <c r="Q37" s="9"/>
      <c r="R37" s="19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5.75" customHeight="1" x14ac:dyDescent="0.35">
      <c r="A38" s="162" t="s">
        <v>113</v>
      </c>
      <c r="B38" s="9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252"/>
      <c r="N38" s="252"/>
      <c r="O38" s="252"/>
      <c r="P38" s="252"/>
      <c r="Q38" s="9"/>
      <c r="R38" s="19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5.75" customHeight="1" x14ac:dyDescent="0.35">
      <c r="A39" s="162" t="s">
        <v>111</v>
      </c>
      <c r="B39" s="9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252"/>
      <c r="N39" s="252"/>
      <c r="O39" s="252"/>
      <c r="P39" s="252"/>
      <c r="Q39" s="9"/>
      <c r="R39" s="19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15.75" customHeight="1" x14ac:dyDescent="0.35">
      <c r="A40" s="9"/>
      <c r="B40" s="9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252"/>
      <c r="N40" s="252"/>
      <c r="O40" s="252"/>
      <c r="P40" s="252"/>
      <c r="Q40" s="9"/>
      <c r="R40" s="19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s="198" customFormat="1" ht="15.75" customHeight="1" x14ac:dyDescent="0.35">
      <c r="A41" s="204" t="s">
        <v>168</v>
      </c>
      <c r="B41" s="9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252"/>
      <c r="N41" s="252"/>
      <c r="O41" s="252"/>
      <c r="P41" s="252"/>
      <c r="Q41" s="9"/>
      <c r="R41" s="249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s="198" customFormat="1" ht="15.75" customHeight="1" x14ac:dyDescent="0.35">
      <c r="A42" s="407" t="s">
        <v>199</v>
      </c>
      <c r="B42" s="9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252"/>
      <c r="N42" s="252"/>
      <c r="O42" s="252"/>
      <c r="P42" s="252"/>
      <c r="Q42" s="9"/>
      <c r="R42" s="249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s="198" customFormat="1" ht="15.75" customHeight="1" x14ac:dyDescent="0.35">
      <c r="A43" s="407" t="s">
        <v>200</v>
      </c>
      <c r="B43" s="9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252"/>
      <c r="N43" s="252"/>
      <c r="O43" s="252"/>
      <c r="P43" s="252"/>
      <c r="Q43" s="9"/>
      <c r="R43" s="249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s="198" customFormat="1" ht="15.75" customHeight="1" x14ac:dyDescent="0.35">
      <c r="A44" s="481" t="s">
        <v>201</v>
      </c>
      <c r="B44" s="9"/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252"/>
      <c r="N44" s="252"/>
      <c r="O44" s="252"/>
      <c r="P44" s="252"/>
      <c r="Q44" s="9"/>
      <c r="R44" s="249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s="198" customFormat="1" ht="15.75" customHeight="1" x14ac:dyDescent="0.35">
      <c r="A45" s="481" t="s">
        <v>202</v>
      </c>
      <c r="B45" s="9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252"/>
      <c r="N45" s="252"/>
      <c r="O45" s="252"/>
      <c r="P45" s="252"/>
      <c r="Q45" s="9"/>
      <c r="R45" s="249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s="198" customFormat="1" ht="15.75" customHeight="1" x14ac:dyDescent="0.35">
      <c r="A46" s="205" t="s">
        <v>183</v>
      </c>
      <c r="B46" s="9"/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252"/>
      <c r="N46" s="252"/>
      <c r="O46" s="252"/>
      <c r="P46" s="252"/>
      <c r="Q46" s="9"/>
      <c r="R46" s="249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s="198" customFormat="1" ht="15.75" customHeight="1" x14ac:dyDescent="0.35">
      <c r="A47" s="205" t="s">
        <v>171</v>
      </c>
      <c r="B47" s="9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252"/>
      <c r="N47" s="252"/>
      <c r="O47" s="252"/>
      <c r="P47" s="252"/>
      <c r="Q47" s="9"/>
      <c r="R47" s="249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s="198" customFormat="1" ht="15.75" customHeight="1" x14ac:dyDescent="0.35">
      <c r="A48" s="205" t="s">
        <v>203</v>
      </c>
      <c r="B48" s="9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252"/>
      <c r="N48" s="252"/>
      <c r="O48" s="252"/>
      <c r="P48" s="252"/>
      <c r="Q48" s="9"/>
      <c r="R48" s="249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s="198" customFormat="1" ht="15.75" customHeight="1" x14ac:dyDescent="0.35">
      <c r="A49" s="407" t="s">
        <v>204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252"/>
      <c r="N49" s="252"/>
      <c r="O49" s="252"/>
      <c r="P49" s="252"/>
      <c r="Q49" s="9"/>
      <c r="R49" s="249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s="198" customFormat="1" ht="15.75" customHeight="1" x14ac:dyDescent="0.35">
      <c r="A50" s="205"/>
      <c r="B50" s="13"/>
      <c r="C50" s="373"/>
      <c r="D50" s="251"/>
      <c r="E50" s="251"/>
      <c r="F50" s="251"/>
      <c r="G50" s="251"/>
      <c r="H50" s="251"/>
      <c r="I50" s="251"/>
      <c r="J50" s="251"/>
      <c r="K50" s="251"/>
      <c r="L50" s="251"/>
      <c r="M50" s="253"/>
      <c r="N50" s="253"/>
      <c r="O50" s="253"/>
      <c r="P50" s="253"/>
      <c r="Q50" s="13"/>
      <c r="R50" s="250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</row>
    <row r="51" spans="1:31" s="198" customFormat="1" ht="57.65" customHeight="1" x14ac:dyDescent="0.35">
      <c r="A51" s="408" t="s">
        <v>173</v>
      </c>
      <c r="B51" s="408"/>
      <c r="C51" s="408"/>
      <c r="D51" s="251"/>
      <c r="E51" s="251"/>
      <c r="F51" s="251"/>
      <c r="G51" s="251"/>
      <c r="H51" s="251"/>
      <c r="I51" s="251"/>
      <c r="J51" s="251"/>
      <c r="K51" s="251"/>
      <c r="L51" s="251"/>
      <c r="M51" s="253"/>
      <c r="N51" s="253"/>
      <c r="O51" s="253"/>
      <c r="P51" s="253"/>
      <c r="Q51" s="13"/>
      <c r="R51" s="250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</row>
    <row r="52" spans="1:31" s="198" customFormat="1" ht="15.75" customHeight="1" x14ac:dyDescent="0.35">
      <c r="A52" s="462" t="s">
        <v>174</v>
      </c>
      <c r="B52" s="13"/>
      <c r="C52" s="373"/>
      <c r="D52" s="251"/>
      <c r="E52" s="251"/>
      <c r="F52" s="251"/>
      <c r="G52" s="251"/>
      <c r="H52" s="251"/>
      <c r="I52" s="251"/>
      <c r="J52" s="251"/>
      <c r="K52" s="251"/>
      <c r="L52" s="251"/>
      <c r="M52" s="253"/>
      <c r="N52" s="253"/>
      <c r="O52" s="253"/>
      <c r="P52" s="253"/>
      <c r="Q52" s="13"/>
      <c r="R52" s="250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</row>
    <row r="53" spans="1:31" s="198" customFormat="1" ht="15.75" customHeight="1" x14ac:dyDescent="0.35">
      <c r="A53" s="462" t="s">
        <v>175</v>
      </c>
      <c r="B53" s="13"/>
      <c r="C53" s="373"/>
      <c r="D53" s="251"/>
      <c r="E53" s="251"/>
      <c r="F53" s="251"/>
      <c r="G53" s="251"/>
      <c r="H53" s="251"/>
      <c r="I53" s="251"/>
      <c r="J53" s="251"/>
      <c r="K53" s="251"/>
      <c r="L53" s="251"/>
      <c r="M53" s="253"/>
      <c r="N53" s="253"/>
      <c r="O53" s="253"/>
      <c r="P53" s="253"/>
      <c r="Q53" s="13"/>
      <c r="R53" s="250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</row>
    <row r="54" spans="1:31" s="198" customFormat="1" ht="15.75" customHeight="1" x14ac:dyDescent="0.35">
      <c r="A54" s="462" t="s">
        <v>176</v>
      </c>
      <c r="B54" s="13"/>
      <c r="C54" s="373"/>
      <c r="D54" s="251"/>
      <c r="E54" s="251"/>
      <c r="F54" s="251"/>
      <c r="G54" s="251"/>
      <c r="H54" s="251"/>
      <c r="I54" s="251"/>
      <c r="J54" s="251"/>
      <c r="K54" s="251"/>
      <c r="L54" s="251"/>
      <c r="M54" s="253"/>
      <c r="N54" s="253"/>
      <c r="O54" s="253"/>
      <c r="P54" s="253"/>
      <c r="Q54" s="13"/>
      <c r="R54" s="250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</row>
    <row r="55" spans="1:31" s="198" customFormat="1" ht="15.75" customHeight="1" x14ac:dyDescent="0.35">
      <c r="A55" s="462" t="s">
        <v>177</v>
      </c>
      <c r="B55" s="13"/>
      <c r="C55" s="373"/>
      <c r="D55" s="251"/>
      <c r="E55" s="251"/>
      <c r="F55" s="251"/>
      <c r="G55" s="251"/>
      <c r="H55" s="251"/>
      <c r="I55" s="251"/>
      <c r="J55" s="251"/>
      <c r="K55" s="251"/>
      <c r="L55" s="251"/>
      <c r="M55" s="253"/>
      <c r="N55" s="253"/>
      <c r="O55" s="253"/>
      <c r="P55" s="253"/>
      <c r="Q55" s="13"/>
      <c r="R55" s="250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</row>
    <row r="56" spans="1:31" s="198" customFormat="1" ht="15.75" customHeight="1" x14ac:dyDescent="0.35">
      <c r="A56" s="462" t="s">
        <v>178</v>
      </c>
      <c r="B56" s="13"/>
      <c r="C56" s="373"/>
      <c r="D56" s="251"/>
      <c r="E56" s="251"/>
      <c r="F56" s="251"/>
      <c r="G56" s="251"/>
      <c r="H56" s="251"/>
      <c r="I56" s="251"/>
      <c r="J56" s="251"/>
      <c r="K56" s="251"/>
      <c r="L56" s="251"/>
      <c r="M56" s="253"/>
      <c r="N56" s="253"/>
      <c r="O56" s="253"/>
      <c r="P56" s="253"/>
      <c r="Q56" s="13"/>
      <c r="R56" s="250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</row>
    <row r="57" spans="1:31" s="198" customFormat="1" ht="15.75" customHeight="1" x14ac:dyDescent="0.35">
      <c r="A57" s="462" t="s">
        <v>179</v>
      </c>
      <c r="B57" s="13"/>
      <c r="C57" s="373"/>
      <c r="D57" s="251"/>
      <c r="E57" s="251"/>
      <c r="F57" s="251"/>
      <c r="G57" s="251"/>
      <c r="H57" s="251"/>
      <c r="I57" s="251"/>
      <c r="J57" s="251"/>
      <c r="K57" s="251"/>
      <c r="L57" s="251"/>
      <c r="M57" s="253"/>
      <c r="N57" s="253"/>
      <c r="O57" s="253"/>
      <c r="P57" s="253"/>
      <c r="Q57" s="13"/>
      <c r="R57" s="250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</row>
    <row r="58" spans="1:31" s="198" customFormat="1" ht="15.75" customHeight="1" x14ac:dyDescent="0.35">
      <c r="A58" s="462" t="s">
        <v>180</v>
      </c>
      <c r="B58" s="13"/>
      <c r="C58" s="373"/>
      <c r="D58" s="251"/>
      <c r="E58" s="251"/>
      <c r="F58" s="251"/>
      <c r="G58" s="251"/>
      <c r="H58" s="251"/>
      <c r="I58" s="251"/>
      <c r="J58" s="251"/>
      <c r="K58" s="251"/>
      <c r="L58" s="251"/>
      <c r="M58" s="253"/>
      <c r="N58" s="253"/>
      <c r="O58" s="253"/>
      <c r="P58" s="253"/>
      <c r="Q58" s="13"/>
      <c r="R58" s="250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</row>
    <row r="59" spans="1:31" ht="15.75" customHeight="1" x14ac:dyDescent="0.35">
      <c r="A59" s="13"/>
      <c r="B59" s="13"/>
      <c r="C59" s="373"/>
      <c r="D59" s="251"/>
      <c r="E59" s="251"/>
      <c r="F59" s="251"/>
      <c r="G59" s="251"/>
      <c r="H59" s="251"/>
      <c r="I59" s="251"/>
      <c r="J59" s="251"/>
      <c r="K59" s="251"/>
      <c r="L59" s="251"/>
      <c r="M59" s="253"/>
      <c r="N59" s="253"/>
      <c r="O59" s="253"/>
      <c r="P59" s="253"/>
      <c r="Q59" s="13"/>
      <c r="R59" s="20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</row>
    <row r="60" spans="1:31" ht="15.75" customHeight="1" x14ac:dyDescent="0.35">
      <c r="A60" s="13"/>
      <c r="B60" s="13"/>
      <c r="C60" s="373"/>
      <c r="D60" s="251"/>
      <c r="E60" s="251"/>
      <c r="F60" s="251"/>
      <c r="G60" s="251"/>
      <c r="H60" s="251"/>
      <c r="I60" s="251"/>
      <c r="J60" s="251"/>
      <c r="K60" s="251"/>
      <c r="L60" s="251"/>
      <c r="M60" s="253"/>
      <c r="N60" s="253"/>
      <c r="O60" s="253"/>
      <c r="P60" s="253"/>
      <c r="Q60" s="13"/>
      <c r="R60" s="20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</row>
    <row r="61" spans="1:31" ht="15.75" customHeight="1" x14ac:dyDescent="0.35">
      <c r="A61" s="13"/>
      <c r="B61" s="13"/>
      <c r="C61" s="373"/>
      <c r="D61" s="251"/>
      <c r="E61" s="251"/>
      <c r="F61" s="251"/>
      <c r="G61" s="251"/>
      <c r="H61" s="251"/>
      <c r="I61" s="251"/>
      <c r="J61" s="251"/>
      <c r="K61" s="251"/>
      <c r="L61" s="251"/>
      <c r="M61" s="253"/>
      <c r="N61" s="253"/>
      <c r="O61" s="253"/>
      <c r="P61" s="253"/>
      <c r="Q61" s="13"/>
      <c r="R61" s="20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</row>
    <row r="62" spans="1:31" ht="15.75" customHeight="1" x14ac:dyDescent="0.35">
      <c r="A62" s="13"/>
      <c r="B62" s="13"/>
      <c r="C62" s="373"/>
      <c r="D62" s="251"/>
      <c r="E62" s="251"/>
      <c r="F62" s="251"/>
      <c r="G62" s="251"/>
      <c r="H62" s="251"/>
      <c r="I62" s="251"/>
      <c r="J62" s="251"/>
      <c r="K62" s="251"/>
      <c r="L62" s="251"/>
      <c r="M62" s="253"/>
      <c r="N62" s="253"/>
      <c r="O62" s="253"/>
      <c r="P62" s="253"/>
      <c r="Q62" s="13"/>
      <c r="R62" s="20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</row>
    <row r="63" spans="1:31" ht="15.75" customHeight="1" x14ac:dyDescent="0.35">
      <c r="A63" s="13"/>
      <c r="B63" s="13"/>
      <c r="C63" s="373"/>
      <c r="D63" s="251"/>
      <c r="E63" s="251"/>
      <c r="F63" s="251"/>
      <c r="G63" s="251"/>
      <c r="H63" s="251"/>
      <c r="I63" s="251"/>
      <c r="J63" s="251"/>
      <c r="K63" s="251"/>
      <c r="L63" s="251"/>
      <c r="M63" s="253"/>
      <c r="N63" s="253"/>
      <c r="O63" s="253"/>
      <c r="P63" s="253"/>
      <c r="Q63" s="13"/>
      <c r="R63" s="20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</row>
    <row r="64" spans="1:31" ht="15.75" customHeight="1" x14ac:dyDescent="0.35">
      <c r="A64" s="13"/>
      <c r="B64" s="13"/>
      <c r="C64" s="373"/>
      <c r="D64" s="251"/>
      <c r="E64" s="251"/>
      <c r="F64" s="251"/>
      <c r="G64" s="251"/>
      <c r="H64" s="251"/>
      <c r="I64" s="251"/>
      <c r="J64" s="251"/>
      <c r="K64" s="251"/>
      <c r="L64" s="251"/>
      <c r="M64" s="253"/>
      <c r="N64" s="253"/>
      <c r="O64" s="253"/>
      <c r="P64" s="253"/>
      <c r="Q64" s="13"/>
      <c r="R64" s="20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</row>
    <row r="65" spans="1:31" ht="15.75" customHeight="1" x14ac:dyDescent="0.35">
      <c r="A65" s="13"/>
      <c r="B65" s="13"/>
      <c r="C65" s="373"/>
      <c r="D65" s="251"/>
      <c r="E65" s="251"/>
      <c r="F65" s="251"/>
      <c r="G65" s="251"/>
      <c r="H65" s="251"/>
      <c r="I65" s="251"/>
      <c r="J65" s="251"/>
      <c r="K65" s="251"/>
      <c r="L65" s="251"/>
      <c r="M65" s="253"/>
      <c r="N65" s="253"/>
      <c r="O65" s="253"/>
      <c r="P65" s="253"/>
      <c r="Q65" s="13"/>
      <c r="R65" s="20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</row>
    <row r="66" spans="1:31" ht="15.75" customHeight="1" x14ac:dyDescent="0.35">
      <c r="A66" s="13"/>
      <c r="B66" s="13"/>
      <c r="C66" s="373"/>
      <c r="D66" s="251"/>
      <c r="E66" s="251"/>
      <c r="F66" s="251"/>
      <c r="G66" s="251"/>
      <c r="H66" s="251"/>
      <c r="I66" s="251"/>
      <c r="J66" s="251"/>
      <c r="K66" s="251"/>
      <c r="L66" s="251"/>
      <c r="M66" s="253"/>
      <c r="N66" s="253"/>
      <c r="O66" s="253"/>
      <c r="P66" s="253"/>
      <c r="Q66" s="13"/>
      <c r="R66" s="20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</row>
    <row r="67" spans="1:31" ht="15.75" customHeight="1" x14ac:dyDescent="0.35">
      <c r="A67" s="13"/>
      <c r="B67" s="13"/>
      <c r="C67" s="373"/>
      <c r="D67" s="251"/>
      <c r="E67" s="251"/>
      <c r="F67" s="251"/>
      <c r="G67" s="251"/>
      <c r="H67" s="251"/>
      <c r="I67" s="251"/>
      <c r="J67" s="251"/>
      <c r="K67" s="251"/>
      <c r="L67" s="251"/>
      <c r="M67" s="253"/>
      <c r="N67" s="253"/>
      <c r="O67" s="253"/>
      <c r="P67" s="253"/>
      <c r="Q67" s="13"/>
      <c r="R67" s="20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</row>
    <row r="68" spans="1:31" ht="15.75" customHeight="1" x14ac:dyDescent="0.35">
      <c r="A68" s="13"/>
      <c r="B68" s="13"/>
      <c r="C68" s="373"/>
      <c r="D68" s="251"/>
      <c r="E68" s="251"/>
      <c r="F68" s="251"/>
      <c r="G68" s="251"/>
      <c r="H68" s="251"/>
      <c r="I68" s="251"/>
      <c r="J68" s="251"/>
      <c r="K68" s="251"/>
      <c r="L68" s="251"/>
      <c r="M68" s="253"/>
      <c r="N68" s="253"/>
      <c r="O68" s="253"/>
      <c r="P68" s="253"/>
      <c r="Q68" s="13"/>
      <c r="R68" s="20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</row>
    <row r="69" spans="1:31" ht="15.75" customHeight="1" x14ac:dyDescent="0.35">
      <c r="A69" s="13"/>
      <c r="B69" s="13"/>
      <c r="C69" s="373"/>
      <c r="D69" s="251"/>
      <c r="E69" s="251"/>
      <c r="F69" s="251"/>
      <c r="G69" s="251"/>
      <c r="H69" s="251"/>
      <c r="I69" s="251"/>
      <c r="J69" s="251"/>
      <c r="K69" s="251"/>
      <c r="L69" s="251"/>
      <c r="M69" s="253"/>
      <c r="N69" s="253"/>
      <c r="O69" s="253"/>
      <c r="P69" s="253"/>
      <c r="Q69" s="13"/>
      <c r="R69" s="20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</row>
    <row r="70" spans="1:31" ht="15.75" customHeight="1" x14ac:dyDescent="0.35">
      <c r="A70" s="13"/>
      <c r="B70" s="13"/>
      <c r="C70" s="373"/>
      <c r="D70" s="251"/>
      <c r="E70" s="251"/>
      <c r="F70" s="251"/>
      <c r="G70" s="251"/>
      <c r="H70" s="251"/>
      <c r="I70" s="251"/>
      <c r="J70" s="251"/>
      <c r="K70" s="251"/>
      <c r="L70" s="251"/>
      <c r="M70" s="253"/>
      <c r="N70" s="253"/>
      <c r="O70" s="253"/>
      <c r="P70" s="253"/>
      <c r="Q70" s="13"/>
      <c r="R70" s="20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</row>
    <row r="71" spans="1:31" ht="15.75" customHeight="1" x14ac:dyDescent="0.35">
      <c r="A71" s="13"/>
      <c r="B71" s="13"/>
      <c r="C71" s="373"/>
      <c r="D71" s="251"/>
      <c r="E71" s="251"/>
      <c r="F71" s="251"/>
      <c r="G71" s="251"/>
      <c r="H71" s="251"/>
      <c r="I71" s="251"/>
      <c r="J71" s="251"/>
      <c r="K71" s="251"/>
      <c r="L71" s="251"/>
      <c r="M71" s="253"/>
      <c r="N71" s="253"/>
      <c r="O71" s="253"/>
      <c r="P71" s="253"/>
      <c r="Q71" s="13"/>
      <c r="R71" s="20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</row>
    <row r="72" spans="1:31" ht="15.75" customHeight="1" x14ac:dyDescent="0.35">
      <c r="A72" s="13"/>
      <c r="B72" s="13"/>
      <c r="C72" s="373"/>
      <c r="D72" s="251"/>
      <c r="E72" s="251"/>
      <c r="F72" s="251"/>
      <c r="G72" s="251"/>
      <c r="H72" s="251"/>
      <c r="I72" s="251"/>
      <c r="J72" s="251"/>
      <c r="K72" s="251"/>
      <c r="L72" s="251"/>
      <c r="M72" s="253"/>
      <c r="N72" s="253"/>
      <c r="O72" s="253"/>
      <c r="P72" s="253"/>
      <c r="Q72" s="13"/>
      <c r="R72" s="20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</row>
    <row r="73" spans="1:31" ht="15.75" customHeight="1" x14ac:dyDescent="0.35">
      <c r="A73" s="13"/>
      <c r="B73" s="13"/>
      <c r="C73" s="373"/>
      <c r="D73" s="251"/>
      <c r="E73" s="251"/>
      <c r="F73" s="251"/>
      <c r="G73" s="251"/>
      <c r="H73" s="251"/>
      <c r="I73" s="251"/>
      <c r="J73" s="251"/>
      <c r="K73" s="251"/>
      <c r="L73" s="251"/>
      <c r="M73" s="253"/>
      <c r="N73" s="253"/>
      <c r="O73" s="253"/>
      <c r="P73" s="253"/>
      <c r="Q73" s="13"/>
      <c r="R73" s="20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</row>
    <row r="74" spans="1:31" ht="15.75" customHeight="1" x14ac:dyDescent="0.35">
      <c r="A74" s="13"/>
      <c r="B74" s="13"/>
      <c r="C74" s="373"/>
      <c r="D74" s="251"/>
      <c r="E74" s="251"/>
      <c r="F74" s="251"/>
      <c r="G74" s="251"/>
      <c r="H74" s="251"/>
      <c r="I74" s="251"/>
      <c r="J74" s="251"/>
      <c r="K74" s="251"/>
      <c r="L74" s="251"/>
      <c r="M74" s="253"/>
      <c r="N74" s="253"/>
      <c r="O74" s="253"/>
      <c r="P74" s="253"/>
      <c r="Q74" s="13"/>
      <c r="R74" s="20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</row>
    <row r="75" spans="1:31" ht="15.75" customHeight="1" x14ac:dyDescent="0.35">
      <c r="A75" s="13"/>
      <c r="B75" s="13"/>
      <c r="C75" s="373"/>
      <c r="D75" s="251"/>
      <c r="E75" s="251"/>
      <c r="F75" s="251"/>
      <c r="G75" s="251"/>
      <c r="H75" s="251"/>
      <c r="I75" s="251"/>
      <c r="J75" s="251"/>
      <c r="K75" s="251"/>
      <c r="L75" s="251"/>
      <c r="M75" s="253"/>
      <c r="N75" s="253"/>
      <c r="O75" s="253"/>
      <c r="P75" s="253"/>
      <c r="Q75" s="13"/>
      <c r="R75" s="20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</row>
    <row r="76" spans="1:31" ht="15.75" customHeight="1" x14ac:dyDescent="0.35">
      <c r="A76" s="13"/>
      <c r="B76" s="13"/>
      <c r="C76" s="373"/>
      <c r="D76" s="251"/>
      <c r="E76" s="251"/>
      <c r="F76" s="251"/>
      <c r="G76" s="251"/>
      <c r="H76" s="251"/>
      <c r="I76" s="251"/>
      <c r="J76" s="251"/>
      <c r="K76" s="251"/>
      <c r="L76" s="251"/>
      <c r="M76" s="253"/>
      <c r="N76" s="253"/>
      <c r="O76" s="253"/>
      <c r="P76" s="253"/>
      <c r="Q76" s="13"/>
      <c r="R76" s="20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</row>
    <row r="77" spans="1:31" ht="15.75" customHeight="1" x14ac:dyDescent="0.35">
      <c r="A77" s="13"/>
      <c r="B77" s="13"/>
      <c r="C77" s="373"/>
      <c r="D77" s="251"/>
      <c r="E77" s="251"/>
      <c r="F77" s="251"/>
      <c r="G77" s="251"/>
      <c r="H77" s="251"/>
      <c r="I77" s="251"/>
      <c r="J77" s="251"/>
      <c r="K77" s="251"/>
      <c r="L77" s="251"/>
      <c r="M77" s="253"/>
      <c r="N77" s="253"/>
      <c r="O77" s="253"/>
      <c r="P77" s="253"/>
      <c r="Q77" s="13"/>
      <c r="R77" s="20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</row>
    <row r="78" spans="1:31" ht="15.75" customHeight="1" x14ac:dyDescent="0.35">
      <c r="A78" s="13"/>
      <c r="B78" s="13"/>
      <c r="C78" s="373"/>
      <c r="D78" s="251"/>
      <c r="E78" s="251"/>
      <c r="F78" s="251"/>
      <c r="G78" s="251"/>
      <c r="H78" s="251"/>
      <c r="I78" s="251"/>
      <c r="J78" s="251"/>
      <c r="K78" s="251"/>
      <c r="L78" s="251"/>
      <c r="M78" s="253"/>
      <c r="N78" s="253"/>
      <c r="O78" s="253"/>
      <c r="P78" s="253"/>
      <c r="Q78" s="13"/>
      <c r="R78" s="20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</row>
    <row r="79" spans="1:31" ht="15.75" customHeight="1" x14ac:dyDescent="0.35">
      <c r="A79" s="13"/>
      <c r="B79" s="13"/>
      <c r="C79" s="373"/>
      <c r="D79" s="251"/>
      <c r="E79" s="251"/>
      <c r="F79" s="251"/>
      <c r="G79" s="251"/>
      <c r="H79" s="251"/>
      <c r="I79" s="251"/>
      <c r="J79" s="251"/>
      <c r="K79" s="251"/>
      <c r="L79" s="251"/>
      <c r="M79" s="253"/>
      <c r="N79" s="253"/>
      <c r="O79" s="253"/>
      <c r="P79" s="253"/>
      <c r="Q79" s="13"/>
      <c r="R79" s="20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</row>
    <row r="80" spans="1:31" ht="15.75" customHeight="1" x14ac:dyDescent="0.35">
      <c r="A80" s="13"/>
      <c r="B80" s="13"/>
      <c r="C80" s="373"/>
      <c r="D80" s="251"/>
      <c r="E80" s="251"/>
      <c r="F80" s="251"/>
      <c r="G80" s="251"/>
      <c r="H80" s="251"/>
      <c r="I80" s="251"/>
      <c r="J80" s="251"/>
      <c r="K80" s="251"/>
      <c r="L80" s="251"/>
      <c r="M80" s="253"/>
      <c r="N80" s="253"/>
      <c r="O80" s="253"/>
      <c r="P80" s="253"/>
      <c r="Q80" s="13"/>
      <c r="R80" s="20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</row>
    <row r="81" spans="1:31" ht="15.75" customHeight="1" x14ac:dyDescent="0.35">
      <c r="A81" s="13"/>
      <c r="B81" s="13"/>
      <c r="C81" s="373"/>
      <c r="D81" s="251"/>
      <c r="E81" s="251"/>
      <c r="F81" s="251"/>
      <c r="G81" s="251"/>
      <c r="H81" s="251"/>
      <c r="I81" s="251"/>
      <c r="J81" s="251"/>
      <c r="K81" s="251"/>
      <c r="L81" s="251"/>
      <c r="M81" s="253"/>
      <c r="N81" s="253"/>
      <c r="O81" s="253"/>
      <c r="P81" s="253"/>
      <c r="Q81" s="13"/>
      <c r="R81" s="20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</row>
    <row r="82" spans="1:31" ht="15.75" customHeight="1" x14ac:dyDescent="0.35">
      <c r="A82" s="13"/>
      <c r="B82" s="13"/>
      <c r="C82" s="373"/>
      <c r="D82" s="251"/>
      <c r="E82" s="251"/>
      <c r="F82" s="251"/>
      <c r="G82" s="251"/>
      <c r="H82" s="251"/>
      <c r="I82" s="251"/>
      <c r="J82" s="251"/>
      <c r="K82" s="251"/>
      <c r="L82" s="251"/>
      <c r="M82" s="253"/>
      <c r="N82" s="253"/>
      <c r="O82" s="253"/>
      <c r="P82" s="253"/>
      <c r="Q82" s="13"/>
      <c r="R82" s="20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</row>
    <row r="83" spans="1:31" ht="15.75" customHeight="1" x14ac:dyDescent="0.35">
      <c r="A83" s="13"/>
      <c r="B83" s="13"/>
      <c r="C83" s="373"/>
      <c r="D83" s="251"/>
      <c r="E83" s="251"/>
      <c r="F83" s="251"/>
      <c r="G83" s="251"/>
      <c r="H83" s="251"/>
      <c r="I83" s="251"/>
      <c r="J83" s="251"/>
      <c r="K83" s="251"/>
      <c r="L83" s="251"/>
      <c r="M83" s="253"/>
      <c r="N83" s="253"/>
      <c r="O83" s="253"/>
      <c r="P83" s="253"/>
      <c r="Q83" s="13"/>
      <c r="R83" s="20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</row>
    <row r="84" spans="1:31" ht="15.75" customHeight="1" x14ac:dyDescent="0.35">
      <c r="A84" s="13"/>
      <c r="B84" s="13"/>
      <c r="C84" s="373"/>
      <c r="D84" s="251"/>
      <c r="E84" s="251"/>
      <c r="F84" s="251"/>
      <c r="G84" s="251"/>
      <c r="H84" s="251"/>
      <c r="I84" s="251"/>
      <c r="J84" s="251"/>
      <c r="K84" s="251"/>
      <c r="L84" s="251"/>
      <c r="M84" s="253"/>
      <c r="N84" s="253"/>
      <c r="O84" s="253"/>
      <c r="P84" s="253"/>
      <c r="Q84" s="13"/>
      <c r="R84" s="20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</row>
    <row r="85" spans="1:31" ht="15.75" customHeight="1" x14ac:dyDescent="0.35">
      <c r="A85" s="13"/>
      <c r="B85" s="13"/>
      <c r="C85" s="373"/>
      <c r="D85" s="251"/>
      <c r="E85" s="251"/>
      <c r="F85" s="251"/>
      <c r="G85" s="251"/>
      <c r="H85" s="251"/>
      <c r="I85" s="251"/>
      <c r="J85" s="251"/>
      <c r="K85" s="251"/>
      <c r="L85" s="251"/>
      <c r="M85" s="253"/>
      <c r="N85" s="253"/>
      <c r="O85" s="253"/>
      <c r="P85" s="253"/>
      <c r="Q85" s="13"/>
      <c r="R85" s="20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</row>
    <row r="86" spans="1:31" ht="15.75" customHeight="1" x14ac:dyDescent="0.35">
      <c r="A86" s="13"/>
      <c r="B86" s="13"/>
      <c r="C86" s="373"/>
      <c r="D86" s="251"/>
      <c r="E86" s="251"/>
      <c r="F86" s="251"/>
      <c r="G86" s="251"/>
      <c r="H86" s="251"/>
      <c r="I86" s="251"/>
      <c r="J86" s="251"/>
      <c r="K86" s="251"/>
      <c r="L86" s="251"/>
      <c r="M86" s="253"/>
      <c r="N86" s="253"/>
      <c r="O86" s="253"/>
      <c r="P86" s="253"/>
      <c r="Q86" s="13"/>
      <c r="R86" s="20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</row>
    <row r="87" spans="1:31" ht="15.75" customHeight="1" x14ac:dyDescent="0.35">
      <c r="A87" s="13"/>
      <c r="B87" s="13"/>
      <c r="C87" s="373"/>
      <c r="D87" s="251"/>
      <c r="E87" s="251"/>
      <c r="F87" s="251"/>
      <c r="G87" s="251"/>
      <c r="H87" s="251"/>
      <c r="I87" s="251"/>
      <c r="J87" s="251"/>
      <c r="K87" s="251"/>
      <c r="L87" s="251"/>
      <c r="M87" s="253"/>
      <c r="N87" s="253"/>
      <c r="O87" s="253"/>
      <c r="P87" s="253"/>
      <c r="Q87" s="13"/>
      <c r="R87" s="20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</row>
    <row r="88" spans="1:31" ht="15.75" customHeight="1" x14ac:dyDescent="0.35">
      <c r="A88" s="13"/>
      <c r="B88" s="13"/>
      <c r="C88" s="373"/>
      <c r="D88" s="251"/>
      <c r="E88" s="251"/>
      <c r="F88" s="251"/>
      <c r="G88" s="251"/>
      <c r="H88" s="251"/>
      <c r="I88" s="251"/>
      <c r="J88" s="251"/>
      <c r="K88" s="251"/>
      <c r="L88" s="251"/>
      <c r="M88" s="253"/>
      <c r="N88" s="253"/>
      <c r="O88" s="253"/>
      <c r="P88" s="253"/>
      <c r="Q88" s="13"/>
      <c r="R88" s="20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</row>
    <row r="89" spans="1:31" ht="15.75" customHeight="1" x14ac:dyDescent="0.35">
      <c r="A89" s="13"/>
      <c r="B89" s="13"/>
      <c r="C89" s="373"/>
      <c r="D89" s="251"/>
      <c r="E89" s="251"/>
      <c r="F89" s="251"/>
      <c r="G89" s="251"/>
      <c r="H89" s="251"/>
      <c r="I89" s="251"/>
      <c r="J89" s="251"/>
      <c r="K89" s="251"/>
      <c r="L89" s="251"/>
      <c r="M89" s="253"/>
      <c r="N89" s="253"/>
      <c r="O89" s="253"/>
      <c r="P89" s="253"/>
      <c r="Q89" s="13"/>
      <c r="R89" s="20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</row>
    <row r="90" spans="1:31" ht="15.75" customHeight="1" x14ac:dyDescent="0.35">
      <c r="A90" s="13"/>
      <c r="B90" s="13"/>
      <c r="C90" s="373"/>
      <c r="D90" s="251"/>
      <c r="E90" s="251"/>
      <c r="F90" s="251"/>
      <c r="G90" s="251"/>
      <c r="H90" s="251"/>
      <c r="I90" s="251"/>
      <c r="J90" s="251"/>
      <c r="K90" s="251"/>
      <c r="L90" s="251"/>
      <c r="M90" s="253"/>
      <c r="N90" s="253"/>
      <c r="O90" s="253"/>
      <c r="P90" s="253"/>
      <c r="Q90" s="13"/>
      <c r="R90" s="20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</row>
    <row r="91" spans="1:31" ht="15.75" customHeight="1" x14ac:dyDescent="0.35">
      <c r="A91" s="13"/>
      <c r="B91" s="13"/>
      <c r="C91" s="373"/>
      <c r="D91" s="251"/>
      <c r="E91" s="251"/>
      <c r="F91" s="251"/>
      <c r="G91" s="251"/>
      <c r="H91" s="251"/>
      <c r="I91" s="251"/>
      <c r="J91" s="251"/>
      <c r="K91" s="251"/>
      <c r="L91" s="251"/>
      <c r="M91" s="253"/>
      <c r="N91" s="253"/>
      <c r="O91" s="253"/>
      <c r="P91" s="253"/>
      <c r="Q91" s="13"/>
      <c r="R91" s="20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</row>
    <row r="92" spans="1:31" ht="15.75" customHeight="1" x14ac:dyDescent="0.35">
      <c r="A92" s="13"/>
      <c r="B92" s="13"/>
      <c r="C92" s="373"/>
      <c r="D92" s="251"/>
      <c r="E92" s="251"/>
      <c r="F92" s="251"/>
      <c r="G92" s="251"/>
      <c r="H92" s="251"/>
      <c r="I92" s="251"/>
      <c r="J92" s="251"/>
      <c r="K92" s="251"/>
      <c r="L92" s="251"/>
      <c r="M92" s="253"/>
      <c r="N92" s="253"/>
      <c r="O92" s="253"/>
      <c r="P92" s="253"/>
      <c r="Q92" s="13"/>
      <c r="R92" s="20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</row>
    <row r="93" spans="1:31" ht="15.75" customHeight="1" x14ac:dyDescent="0.35">
      <c r="A93" s="13"/>
      <c r="B93" s="13"/>
      <c r="C93" s="373"/>
      <c r="D93" s="251"/>
      <c r="E93" s="251"/>
      <c r="F93" s="251"/>
      <c r="G93" s="251"/>
      <c r="H93" s="251"/>
      <c r="I93" s="251"/>
      <c r="J93" s="251"/>
      <c r="K93" s="251"/>
      <c r="L93" s="251"/>
      <c r="M93" s="253"/>
      <c r="N93" s="253"/>
      <c r="O93" s="253"/>
      <c r="P93" s="253"/>
      <c r="Q93" s="13"/>
      <c r="R93" s="20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</row>
    <row r="94" spans="1:31" ht="15.75" customHeight="1" x14ac:dyDescent="0.35">
      <c r="A94" s="13"/>
      <c r="B94" s="13"/>
      <c r="C94" s="373"/>
      <c r="D94" s="251"/>
      <c r="E94" s="251"/>
      <c r="F94" s="251"/>
      <c r="G94" s="251"/>
      <c r="H94" s="251"/>
      <c r="I94" s="251"/>
      <c r="J94" s="251"/>
      <c r="K94" s="251"/>
      <c r="L94" s="251"/>
      <c r="M94" s="253"/>
      <c r="N94" s="253"/>
      <c r="O94" s="253"/>
      <c r="P94" s="253"/>
      <c r="Q94" s="13"/>
      <c r="R94" s="20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</row>
    <row r="95" spans="1:31" ht="15.75" customHeight="1" x14ac:dyDescent="0.35">
      <c r="A95" s="13"/>
      <c r="B95" s="13"/>
      <c r="C95" s="373"/>
      <c r="D95" s="251"/>
      <c r="E95" s="251"/>
      <c r="F95" s="251"/>
      <c r="G95" s="251"/>
      <c r="H95" s="251"/>
      <c r="I95" s="251"/>
      <c r="J95" s="251"/>
      <c r="K95" s="251"/>
      <c r="L95" s="251"/>
      <c r="M95" s="253"/>
      <c r="N95" s="253"/>
      <c r="O95" s="253"/>
      <c r="P95" s="253"/>
      <c r="Q95" s="13"/>
      <c r="R95" s="20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</row>
    <row r="96" spans="1:31" ht="15.75" customHeight="1" x14ac:dyDescent="0.35">
      <c r="A96" s="13"/>
      <c r="B96" s="13"/>
      <c r="C96" s="373"/>
      <c r="D96" s="251"/>
      <c r="E96" s="251"/>
      <c r="F96" s="251"/>
      <c r="G96" s="251"/>
      <c r="H96" s="251"/>
      <c r="I96" s="251"/>
      <c r="J96" s="251"/>
      <c r="K96" s="251"/>
      <c r="L96" s="251"/>
      <c r="M96" s="253"/>
      <c r="N96" s="253"/>
      <c r="O96" s="253"/>
      <c r="P96" s="253"/>
      <c r="Q96" s="13"/>
      <c r="R96" s="20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</row>
    <row r="97" spans="1:31" ht="15.75" customHeight="1" x14ac:dyDescent="0.35">
      <c r="A97" s="13"/>
      <c r="B97" s="13"/>
      <c r="C97" s="373"/>
      <c r="D97" s="251"/>
      <c r="E97" s="251"/>
      <c r="F97" s="251"/>
      <c r="G97" s="251"/>
      <c r="H97" s="251"/>
      <c r="I97" s="251"/>
      <c r="J97" s="251"/>
      <c r="K97" s="251"/>
      <c r="L97" s="251"/>
      <c r="M97" s="253"/>
      <c r="N97" s="253"/>
      <c r="O97" s="253"/>
      <c r="P97" s="253"/>
      <c r="Q97" s="13"/>
      <c r="R97" s="20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</row>
    <row r="98" spans="1:31" ht="15.75" customHeight="1" x14ac:dyDescent="0.35">
      <c r="A98" s="13"/>
      <c r="B98" s="13"/>
      <c r="C98" s="373"/>
      <c r="D98" s="251"/>
      <c r="E98" s="251"/>
      <c r="F98" s="251"/>
      <c r="G98" s="251"/>
      <c r="H98" s="251"/>
      <c r="I98" s="251"/>
      <c r="J98" s="251"/>
      <c r="K98" s="251"/>
      <c r="L98" s="251"/>
      <c r="M98" s="253"/>
      <c r="N98" s="253"/>
      <c r="O98" s="253"/>
      <c r="P98" s="253"/>
      <c r="Q98" s="13"/>
      <c r="R98" s="20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</row>
    <row r="99" spans="1:31" ht="15.75" customHeight="1" x14ac:dyDescent="0.35">
      <c r="A99" s="13"/>
      <c r="B99" s="13"/>
      <c r="C99" s="373"/>
      <c r="D99" s="251"/>
      <c r="E99" s="251"/>
      <c r="F99" s="251"/>
      <c r="G99" s="251"/>
      <c r="H99" s="251"/>
      <c r="I99" s="251"/>
      <c r="J99" s="251"/>
      <c r="K99" s="251"/>
      <c r="L99" s="251"/>
      <c r="M99" s="253"/>
      <c r="N99" s="253"/>
      <c r="O99" s="253"/>
      <c r="P99" s="253"/>
      <c r="Q99" s="13"/>
      <c r="R99" s="20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</row>
    <row r="100" spans="1:31" ht="15.75" customHeight="1" x14ac:dyDescent="0.35">
      <c r="A100" s="13"/>
      <c r="B100" s="13"/>
      <c r="C100" s="373"/>
      <c r="D100" s="251"/>
      <c r="E100" s="251"/>
      <c r="F100" s="251"/>
      <c r="G100" s="251"/>
      <c r="H100" s="251"/>
      <c r="I100" s="251"/>
      <c r="J100" s="251"/>
      <c r="K100" s="251"/>
      <c r="L100" s="251"/>
      <c r="M100" s="253"/>
      <c r="N100" s="253"/>
      <c r="O100" s="253"/>
      <c r="P100" s="253"/>
      <c r="Q100" s="13"/>
      <c r="R100" s="20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</row>
    <row r="101" spans="1:31" ht="15.75" customHeight="1" x14ac:dyDescent="0.35">
      <c r="A101" s="13"/>
      <c r="B101" s="13"/>
      <c r="C101" s="373"/>
      <c r="D101" s="251"/>
      <c r="E101" s="251"/>
      <c r="F101" s="251"/>
      <c r="G101" s="251"/>
      <c r="H101" s="251"/>
      <c r="I101" s="251"/>
      <c r="J101" s="251"/>
      <c r="K101" s="251"/>
      <c r="L101" s="251"/>
      <c r="M101" s="253"/>
      <c r="N101" s="253"/>
      <c r="O101" s="253"/>
      <c r="P101" s="253"/>
      <c r="Q101" s="13"/>
      <c r="R101" s="20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</row>
    <row r="102" spans="1:31" ht="15.75" customHeight="1" x14ac:dyDescent="0.35">
      <c r="A102" s="13"/>
      <c r="B102" s="13"/>
      <c r="C102" s="373"/>
      <c r="D102" s="251"/>
      <c r="E102" s="251"/>
      <c r="F102" s="251"/>
      <c r="G102" s="251"/>
      <c r="H102" s="251"/>
      <c r="I102" s="251"/>
      <c r="J102" s="251"/>
      <c r="K102" s="251"/>
      <c r="L102" s="251"/>
      <c r="M102" s="253"/>
      <c r="N102" s="253"/>
      <c r="O102" s="253"/>
      <c r="P102" s="253"/>
      <c r="Q102" s="13"/>
      <c r="R102" s="20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</row>
    <row r="103" spans="1:31" ht="15.75" customHeight="1" x14ac:dyDescent="0.35">
      <c r="A103" s="13"/>
      <c r="B103" s="13"/>
      <c r="C103" s="373"/>
      <c r="D103" s="251"/>
      <c r="E103" s="251"/>
      <c r="F103" s="251"/>
      <c r="G103" s="251"/>
      <c r="H103" s="251"/>
      <c r="I103" s="251"/>
      <c r="J103" s="251"/>
      <c r="K103" s="251"/>
      <c r="L103" s="251"/>
      <c r="M103" s="253"/>
      <c r="N103" s="253"/>
      <c r="O103" s="253"/>
      <c r="P103" s="253"/>
      <c r="Q103" s="13"/>
      <c r="R103" s="20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</row>
    <row r="104" spans="1:31" ht="15.75" customHeight="1" x14ac:dyDescent="0.35">
      <c r="A104" s="13"/>
      <c r="B104" s="13"/>
      <c r="C104" s="373"/>
      <c r="D104" s="251"/>
      <c r="E104" s="251"/>
      <c r="F104" s="251"/>
      <c r="G104" s="251"/>
      <c r="H104" s="251"/>
      <c r="I104" s="251"/>
      <c r="J104" s="251"/>
      <c r="K104" s="251"/>
      <c r="L104" s="251"/>
      <c r="M104" s="253"/>
      <c r="N104" s="253"/>
      <c r="O104" s="253"/>
      <c r="P104" s="253"/>
      <c r="Q104" s="13"/>
      <c r="R104" s="20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</row>
    <row r="105" spans="1:31" ht="15.75" customHeight="1" x14ac:dyDescent="0.35">
      <c r="A105" s="13"/>
      <c r="B105" s="13"/>
      <c r="C105" s="373"/>
      <c r="D105" s="251"/>
      <c r="E105" s="251"/>
      <c r="F105" s="251"/>
      <c r="G105" s="251"/>
      <c r="H105" s="251"/>
      <c r="I105" s="251"/>
      <c r="J105" s="251"/>
      <c r="K105" s="251"/>
      <c r="L105" s="251"/>
      <c r="M105" s="253"/>
      <c r="N105" s="253"/>
      <c r="O105" s="253"/>
      <c r="P105" s="253"/>
      <c r="Q105" s="13"/>
      <c r="R105" s="20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</row>
    <row r="106" spans="1:31" ht="15.75" customHeight="1" x14ac:dyDescent="0.35">
      <c r="A106" s="13"/>
      <c r="B106" s="13"/>
      <c r="C106" s="373"/>
      <c r="D106" s="251"/>
      <c r="E106" s="251"/>
      <c r="F106" s="251"/>
      <c r="G106" s="251"/>
      <c r="H106" s="251"/>
      <c r="I106" s="251"/>
      <c r="J106" s="251"/>
      <c r="K106" s="251"/>
      <c r="L106" s="251"/>
      <c r="M106" s="253"/>
      <c r="N106" s="253"/>
      <c r="O106" s="253"/>
      <c r="P106" s="253"/>
      <c r="Q106" s="13"/>
      <c r="R106" s="20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</row>
    <row r="107" spans="1:31" ht="15.75" customHeight="1" x14ac:dyDescent="0.35">
      <c r="A107" s="13"/>
      <c r="B107" s="13"/>
      <c r="C107" s="373"/>
      <c r="D107" s="251"/>
      <c r="E107" s="251"/>
      <c r="F107" s="251"/>
      <c r="G107" s="251"/>
      <c r="H107" s="251"/>
      <c r="I107" s="251"/>
      <c r="J107" s="251"/>
      <c r="K107" s="251"/>
      <c r="L107" s="251"/>
      <c r="M107" s="253"/>
      <c r="N107" s="253"/>
      <c r="O107" s="253"/>
      <c r="P107" s="253"/>
      <c r="Q107" s="13"/>
      <c r="R107" s="20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</row>
    <row r="108" spans="1:31" ht="15.75" customHeight="1" x14ac:dyDescent="0.35">
      <c r="A108" s="13"/>
      <c r="B108" s="13"/>
      <c r="C108" s="373"/>
      <c r="D108" s="251"/>
      <c r="E108" s="251"/>
      <c r="F108" s="251"/>
      <c r="G108" s="251"/>
      <c r="H108" s="251"/>
      <c r="I108" s="251"/>
      <c r="J108" s="251"/>
      <c r="K108" s="251"/>
      <c r="L108" s="251"/>
      <c r="M108" s="253"/>
      <c r="N108" s="253"/>
      <c r="O108" s="253"/>
      <c r="P108" s="253"/>
      <c r="Q108" s="13"/>
      <c r="R108" s="20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</row>
    <row r="109" spans="1:31" ht="15.75" customHeight="1" x14ac:dyDescent="0.35">
      <c r="A109" s="13"/>
      <c r="B109" s="13"/>
      <c r="C109" s="373"/>
      <c r="D109" s="251"/>
      <c r="E109" s="251"/>
      <c r="F109" s="251"/>
      <c r="G109" s="251"/>
      <c r="H109" s="251"/>
      <c r="I109" s="251"/>
      <c r="J109" s="251"/>
      <c r="K109" s="251"/>
      <c r="L109" s="251"/>
      <c r="M109" s="253"/>
      <c r="N109" s="253"/>
      <c r="O109" s="253"/>
      <c r="P109" s="253"/>
      <c r="Q109" s="13"/>
      <c r="R109" s="20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</row>
    <row r="110" spans="1:31" ht="15.75" customHeight="1" x14ac:dyDescent="0.35">
      <c r="A110" s="13"/>
      <c r="B110" s="13"/>
      <c r="C110" s="373"/>
      <c r="D110" s="251"/>
      <c r="E110" s="251"/>
      <c r="F110" s="251"/>
      <c r="G110" s="251"/>
      <c r="H110" s="251"/>
      <c r="I110" s="251"/>
      <c r="J110" s="251"/>
      <c r="K110" s="251"/>
      <c r="L110" s="251"/>
      <c r="M110" s="253"/>
      <c r="N110" s="253"/>
      <c r="O110" s="253"/>
      <c r="P110" s="253"/>
      <c r="Q110" s="13"/>
      <c r="R110" s="20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</row>
    <row r="111" spans="1:31" ht="15.75" customHeight="1" x14ac:dyDescent="0.35">
      <c r="A111" s="13"/>
      <c r="B111" s="13"/>
      <c r="C111" s="373"/>
      <c r="D111" s="251"/>
      <c r="E111" s="251"/>
      <c r="F111" s="251"/>
      <c r="G111" s="251"/>
      <c r="H111" s="251"/>
      <c r="I111" s="251"/>
      <c r="J111" s="251"/>
      <c r="K111" s="251"/>
      <c r="L111" s="251"/>
      <c r="M111" s="253"/>
      <c r="N111" s="253"/>
      <c r="O111" s="253"/>
      <c r="P111" s="253"/>
      <c r="Q111" s="13"/>
      <c r="R111" s="20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</row>
    <row r="112" spans="1:31" ht="15.75" customHeight="1" x14ac:dyDescent="0.35">
      <c r="A112" s="13"/>
      <c r="B112" s="13"/>
      <c r="C112" s="373"/>
      <c r="D112" s="251"/>
      <c r="E112" s="251"/>
      <c r="F112" s="251"/>
      <c r="G112" s="251"/>
      <c r="H112" s="251"/>
      <c r="I112" s="251"/>
      <c r="J112" s="251"/>
      <c r="K112" s="251"/>
      <c r="L112" s="251"/>
      <c r="M112" s="253"/>
      <c r="N112" s="253"/>
      <c r="O112" s="253"/>
      <c r="P112" s="253"/>
      <c r="Q112" s="13"/>
      <c r="R112" s="20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</row>
    <row r="113" spans="1:31" ht="15.75" customHeight="1" x14ac:dyDescent="0.35">
      <c r="A113" s="13"/>
      <c r="B113" s="13"/>
      <c r="C113" s="373"/>
      <c r="D113" s="251"/>
      <c r="E113" s="251"/>
      <c r="F113" s="251"/>
      <c r="G113" s="251"/>
      <c r="H113" s="251"/>
      <c r="I113" s="251"/>
      <c r="J113" s="251"/>
      <c r="K113" s="251"/>
      <c r="L113" s="251"/>
      <c r="M113" s="253"/>
      <c r="N113" s="253"/>
      <c r="O113" s="253"/>
      <c r="P113" s="253"/>
      <c r="Q113" s="13"/>
      <c r="R113" s="20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</row>
    <row r="114" spans="1:31" ht="15.75" customHeight="1" x14ac:dyDescent="0.35">
      <c r="A114" s="13"/>
      <c r="B114" s="13"/>
      <c r="C114" s="373"/>
      <c r="D114" s="251"/>
      <c r="E114" s="251"/>
      <c r="F114" s="251"/>
      <c r="G114" s="251"/>
      <c r="H114" s="251"/>
      <c r="I114" s="251"/>
      <c r="J114" s="251"/>
      <c r="K114" s="251"/>
      <c r="L114" s="251"/>
      <c r="M114" s="253"/>
      <c r="N114" s="253"/>
      <c r="O114" s="253"/>
      <c r="P114" s="253"/>
      <c r="Q114" s="13"/>
      <c r="R114" s="20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</row>
    <row r="115" spans="1:31" ht="15.75" customHeight="1" x14ac:dyDescent="0.35">
      <c r="A115" s="13"/>
      <c r="B115" s="13"/>
      <c r="C115" s="373"/>
      <c r="D115" s="251"/>
      <c r="E115" s="251"/>
      <c r="F115" s="251"/>
      <c r="G115" s="251"/>
      <c r="H115" s="251"/>
      <c r="I115" s="251"/>
      <c r="J115" s="251"/>
      <c r="K115" s="251"/>
      <c r="L115" s="251"/>
      <c r="M115" s="253"/>
      <c r="N115" s="253"/>
      <c r="O115" s="253"/>
      <c r="P115" s="253"/>
      <c r="Q115" s="13"/>
      <c r="R115" s="20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</row>
    <row r="116" spans="1:31" ht="15.75" customHeight="1" x14ac:dyDescent="0.35">
      <c r="A116" s="13"/>
      <c r="B116" s="13"/>
      <c r="C116" s="373"/>
      <c r="D116" s="251"/>
      <c r="E116" s="251"/>
      <c r="F116" s="251"/>
      <c r="G116" s="251"/>
      <c r="H116" s="251"/>
      <c r="I116" s="251"/>
      <c r="J116" s="251"/>
      <c r="K116" s="251"/>
      <c r="L116" s="251"/>
      <c r="M116" s="253"/>
      <c r="N116" s="253"/>
      <c r="O116" s="253"/>
      <c r="P116" s="253"/>
      <c r="Q116" s="13"/>
      <c r="R116" s="20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</row>
    <row r="117" spans="1:31" ht="15.75" customHeight="1" x14ac:dyDescent="0.35">
      <c r="A117" s="13"/>
      <c r="B117" s="13"/>
      <c r="C117" s="373"/>
      <c r="D117" s="251"/>
      <c r="E117" s="251"/>
      <c r="F117" s="251"/>
      <c r="G117" s="251"/>
      <c r="H117" s="251"/>
      <c r="I117" s="251"/>
      <c r="J117" s="251"/>
      <c r="K117" s="251"/>
      <c r="L117" s="251"/>
      <c r="M117" s="253"/>
      <c r="N117" s="253"/>
      <c r="O117" s="253"/>
      <c r="P117" s="253"/>
      <c r="Q117" s="13"/>
      <c r="R117" s="20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</row>
    <row r="118" spans="1:31" ht="15.75" customHeight="1" x14ac:dyDescent="0.35">
      <c r="A118" s="13"/>
      <c r="B118" s="13"/>
      <c r="C118" s="373"/>
      <c r="D118" s="251"/>
      <c r="E118" s="251"/>
      <c r="F118" s="251"/>
      <c r="G118" s="251"/>
      <c r="H118" s="251"/>
      <c r="I118" s="251"/>
      <c r="J118" s="251"/>
      <c r="K118" s="251"/>
      <c r="L118" s="251"/>
      <c r="M118" s="253"/>
      <c r="N118" s="253"/>
      <c r="O118" s="253"/>
      <c r="P118" s="253"/>
      <c r="Q118" s="13"/>
      <c r="R118" s="20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</row>
    <row r="119" spans="1:31" ht="15.75" customHeight="1" x14ac:dyDescent="0.35">
      <c r="A119" s="13"/>
      <c r="B119" s="13"/>
      <c r="C119" s="373"/>
      <c r="D119" s="251"/>
      <c r="E119" s="251"/>
      <c r="F119" s="251"/>
      <c r="G119" s="251"/>
      <c r="H119" s="251"/>
      <c r="I119" s="251"/>
      <c r="J119" s="251"/>
      <c r="K119" s="251"/>
      <c r="L119" s="251"/>
      <c r="M119" s="253"/>
      <c r="N119" s="253"/>
      <c r="O119" s="253"/>
      <c r="P119" s="253"/>
      <c r="Q119" s="13"/>
      <c r="R119" s="20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</row>
    <row r="120" spans="1:31" ht="15.75" customHeight="1" x14ac:dyDescent="0.35">
      <c r="A120" s="13"/>
      <c r="B120" s="13"/>
      <c r="C120" s="373"/>
      <c r="D120" s="251"/>
      <c r="E120" s="251"/>
      <c r="F120" s="251"/>
      <c r="G120" s="251"/>
      <c r="H120" s="251"/>
      <c r="I120" s="251"/>
      <c r="J120" s="251"/>
      <c r="K120" s="251"/>
      <c r="L120" s="251"/>
      <c r="M120" s="253"/>
      <c r="N120" s="253"/>
      <c r="O120" s="253"/>
      <c r="P120" s="253"/>
      <c r="Q120" s="13"/>
      <c r="R120" s="20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</row>
    <row r="121" spans="1:31" ht="15.75" customHeight="1" x14ac:dyDescent="0.35">
      <c r="A121" s="13"/>
      <c r="B121" s="13"/>
      <c r="C121" s="373"/>
      <c r="D121" s="251"/>
      <c r="E121" s="251"/>
      <c r="F121" s="251"/>
      <c r="G121" s="251"/>
      <c r="H121" s="251"/>
      <c r="I121" s="251"/>
      <c r="J121" s="251"/>
      <c r="K121" s="251"/>
      <c r="L121" s="251"/>
      <c r="M121" s="253"/>
      <c r="N121" s="253"/>
      <c r="O121" s="253"/>
      <c r="P121" s="253"/>
      <c r="Q121" s="13"/>
      <c r="R121" s="20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</row>
    <row r="122" spans="1:31" ht="15.75" customHeight="1" x14ac:dyDescent="0.35">
      <c r="A122" s="13"/>
      <c r="B122" s="13"/>
      <c r="C122" s="373"/>
      <c r="D122" s="251"/>
      <c r="E122" s="251"/>
      <c r="F122" s="251"/>
      <c r="G122" s="251"/>
      <c r="H122" s="251"/>
      <c r="I122" s="251"/>
      <c r="J122" s="251"/>
      <c r="K122" s="251"/>
      <c r="L122" s="251"/>
      <c r="M122" s="253"/>
      <c r="N122" s="253"/>
      <c r="O122" s="253"/>
      <c r="P122" s="253"/>
      <c r="Q122" s="13"/>
      <c r="R122" s="20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</row>
    <row r="123" spans="1:31" ht="15.75" customHeight="1" x14ac:dyDescent="0.35">
      <c r="A123" s="13"/>
      <c r="B123" s="13"/>
      <c r="C123" s="373"/>
      <c r="D123" s="251"/>
      <c r="E123" s="251"/>
      <c r="F123" s="251"/>
      <c r="G123" s="251"/>
      <c r="H123" s="251"/>
      <c r="I123" s="251"/>
      <c r="J123" s="251"/>
      <c r="K123" s="251"/>
      <c r="L123" s="251"/>
      <c r="M123" s="253"/>
      <c r="N123" s="253"/>
      <c r="O123" s="253"/>
      <c r="P123" s="253"/>
      <c r="Q123" s="13"/>
      <c r="R123" s="20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</row>
    <row r="124" spans="1:31" ht="15.75" customHeight="1" x14ac:dyDescent="0.35">
      <c r="A124" s="13"/>
      <c r="B124" s="13"/>
      <c r="C124" s="373"/>
      <c r="D124" s="251"/>
      <c r="E124" s="251"/>
      <c r="F124" s="251"/>
      <c r="G124" s="251"/>
      <c r="H124" s="251"/>
      <c r="I124" s="251"/>
      <c r="J124" s="251"/>
      <c r="K124" s="251"/>
      <c r="L124" s="251"/>
      <c r="M124" s="253"/>
      <c r="N124" s="253"/>
      <c r="O124" s="253"/>
      <c r="P124" s="253"/>
      <c r="Q124" s="13"/>
      <c r="R124" s="20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</row>
    <row r="125" spans="1:31" ht="15.75" customHeight="1" x14ac:dyDescent="0.35">
      <c r="A125" s="13"/>
      <c r="B125" s="13"/>
      <c r="C125" s="373"/>
      <c r="D125" s="251"/>
      <c r="E125" s="251"/>
      <c r="F125" s="251"/>
      <c r="G125" s="251"/>
      <c r="H125" s="251"/>
      <c r="I125" s="251"/>
      <c r="J125" s="251"/>
      <c r="K125" s="251"/>
      <c r="L125" s="251"/>
      <c r="M125" s="253"/>
      <c r="N125" s="253"/>
      <c r="O125" s="253"/>
      <c r="P125" s="253"/>
      <c r="Q125" s="13"/>
      <c r="R125" s="20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</row>
    <row r="126" spans="1:31" ht="15.75" customHeight="1" x14ac:dyDescent="0.35">
      <c r="A126" s="13"/>
      <c r="B126" s="13"/>
      <c r="C126" s="373"/>
      <c r="D126" s="251"/>
      <c r="E126" s="251"/>
      <c r="F126" s="251"/>
      <c r="G126" s="251"/>
      <c r="H126" s="251"/>
      <c r="I126" s="251"/>
      <c r="J126" s="251"/>
      <c r="K126" s="251"/>
      <c r="L126" s="251"/>
      <c r="M126" s="253"/>
      <c r="N126" s="253"/>
      <c r="O126" s="253"/>
      <c r="P126" s="253"/>
      <c r="Q126" s="13"/>
      <c r="R126" s="20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</row>
    <row r="127" spans="1:31" ht="15.75" customHeight="1" x14ac:dyDescent="0.35">
      <c r="A127" s="13"/>
      <c r="B127" s="13"/>
      <c r="C127" s="373"/>
      <c r="D127" s="251"/>
      <c r="E127" s="251"/>
      <c r="F127" s="251"/>
      <c r="G127" s="251"/>
      <c r="H127" s="251"/>
      <c r="I127" s="251"/>
      <c r="J127" s="251"/>
      <c r="K127" s="251"/>
      <c r="L127" s="251"/>
      <c r="M127" s="253"/>
      <c r="N127" s="253"/>
      <c r="O127" s="253"/>
      <c r="P127" s="253"/>
      <c r="Q127" s="13"/>
      <c r="R127" s="20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</row>
    <row r="128" spans="1:31" ht="15.75" customHeight="1" x14ac:dyDescent="0.35">
      <c r="A128" s="13"/>
      <c r="B128" s="13"/>
      <c r="C128" s="373"/>
      <c r="D128" s="251"/>
      <c r="E128" s="251"/>
      <c r="F128" s="251"/>
      <c r="G128" s="251"/>
      <c r="H128" s="251"/>
      <c r="I128" s="251"/>
      <c r="J128" s="251"/>
      <c r="K128" s="251"/>
      <c r="L128" s="251"/>
      <c r="M128" s="253"/>
      <c r="N128" s="253"/>
      <c r="O128" s="253"/>
      <c r="P128" s="253"/>
      <c r="Q128" s="13"/>
      <c r="R128" s="20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</row>
    <row r="129" spans="1:31" ht="15.75" customHeight="1" x14ac:dyDescent="0.35">
      <c r="A129" s="13"/>
      <c r="B129" s="13"/>
      <c r="C129" s="373"/>
      <c r="D129" s="251"/>
      <c r="E129" s="251"/>
      <c r="F129" s="251"/>
      <c r="G129" s="251"/>
      <c r="H129" s="251"/>
      <c r="I129" s="251"/>
      <c r="J129" s="251"/>
      <c r="K129" s="251"/>
      <c r="L129" s="251"/>
      <c r="M129" s="253"/>
      <c r="N129" s="253"/>
      <c r="O129" s="253"/>
      <c r="P129" s="253"/>
      <c r="Q129" s="13"/>
      <c r="R129" s="20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</row>
    <row r="130" spans="1:31" ht="15.75" customHeight="1" x14ac:dyDescent="0.35">
      <c r="A130" s="13"/>
      <c r="B130" s="13"/>
      <c r="C130" s="373"/>
      <c r="D130" s="251"/>
      <c r="E130" s="251"/>
      <c r="F130" s="251"/>
      <c r="G130" s="251"/>
      <c r="H130" s="251"/>
      <c r="I130" s="251"/>
      <c r="J130" s="251"/>
      <c r="K130" s="251"/>
      <c r="L130" s="251"/>
      <c r="M130" s="253"/>
      <c r="N130" s="253"/>
      <c r="O130" s="253"/>
      <c r="P130" s="253"/>
      <c r="Q130" s="13"/>
      <c r="R130" s="20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</row>
    <row r="131" spans="1:31" ht="15.75" customHeight="1" x14ac:dyDescent="0.35">
      <c r="A131" s="13"/>
      <c r="B131" s="13"/>
      <c r="C131" s="373"/>
      <c r="D131" s="251"/>
      <c r="E131" s="251"/>
      <c r="F131" s="251"/>
      <c r="G131" s="251"/>
      <c r="H131" s="251"/>
      <c r="I131" s="251"/>
      <c r="J131" s="251"/>
      <c r="K131" s="251"/>
      <c r="L131" s="251"/>
      <c r="M131" s="253"/>
      <c r="N131" s="253"/>
      <c r="O131" s="253"/>
      <c r="P131" s="253"/>
      <c r="Q131" s="13"/>
      <c r="R131" s="20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</row>
    <row r="132" spans="1:31" ht="15.75" customHeight="1" x14ac:dyDescent="0.35">
      <c r="A132" s="13"/>
      <c r="B132" s="13"/>
      <c r="C132" s="373"/>
      <c r="D132" s="251"/>
      <c r="E132" s="251"/>
      <c r="F132" s="251"/>
      <c r="G132" s="251"/>
      <c r="H132" s="251"/>
      <c r="I132" s="251"/>
      <c r="J132" s="251"/>
      <c r="K132" s="251"/>
      <c r="L132" s="251"/>
      <c r="M132" s="253"/>
      <c r="N132" s="253"/>
      <c r="O132" s="253"/>
      <c r="P132" s="253"/>
      <c r="Q132" s="13"/>
      <c r="R132" s="20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</row>
    <row r="133" spans="1:31" ht="15.75" customHeight="1" x14ac:dyDescent="0.35">
      <c r="A133" s="13"/>
      <c r="B133" s="13"/>
      <c r="C133" s="373"/>
      <c r="D133" s="251"/>
      <c r="E133" s="251"/>
      <c r="F133" s="251"/>
      <c r="G133" s="251"/>
      <c r="H133" s="251"/>
      <c r="I133" s="251"/>
      <c r="J133" s="251"/>
      <c r="K133" s="251"/>
      <c r="L133" s="251"/>
      <c r="M133" s="253"/>
      <c r="N133" s="253"/>
      <c r="O133" s="253"/>
      <c r="P133" s="253"/>
      <c r="Q133" s="13"/>
      <c r="R133" s="20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</row>
    <row r="134" spans="1:31" ht="15.75" customHeight="1" x14ac:dyDescent="0.35">
      <c r="A134" s="13"/>
      <c r="B134" s="13"/>
      <c r="C134" s="373"/>
      <c r="D134" s="251"/>
      <c r="E134" s="251"/>
      <c r="F134" s="251"/>
      <c r="G134" s="251"/>
      <c r="H134" s="251"/>
      <c r="I134" s="251"/>
      <c r="J134" s="251"/>
      <c r="K134" s="251"/>
      <c r="L134" s="251"/>
      <c r="M134" s="253"/>
      <c r="N134" s="253"/>
      <c r="O134" s="253"/>
      <c r="P134" s="253"/>
      <c r="Q134" s="13"/>
      <c r="R134" s="20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</row>
    <row r="135" spans="1:31" ht="15.75" customHeight="1" x14ac:dyDescent="0.35">
      <c r="A135" s="13"/>
      <c r="B135" s="13"/>
      <c r="C135" s="373"/>
      <c r="D135" s="251"/>
      <c r="E135" s="251"/>
      <c r="F135" s="251"/>
      <c r="G135" s="251"/>
      <c r="H135" s="251"/>
      <c r="I135" s="251"/>
      <c r="J135" s="251"/>
      <c r="K135" s="251"/>
      <c r="L135" s="251"/>
      <c r="M135" s="253"/>
      <c r="N135" s="253"/>
      <c r="O135" s="253"/>
      <c r="P135" s="253"/>
      <c r="Q135" s="13"/>
      <c r="R135" s="20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</row>
    <row r="136" spans="1:31" ht="15.75" customHeight="1" x14ac:dyDescent="0.35">
      <c r="A136" s="13"/>
      <c r="B136" s="13"/>
      <c r="C136" s="373"/>
      <c r="D136" s="251"/>
      <c r="E136" s="251"/>
      <c r="F136" s="251"/>
      <c r="G136" s="251"/>
      <c r="H136" s="251"/>
      <c r="I136" s="251"/>
      <c r="J136" s="251"/>
      <c r="K136" s="251"/>
      <c r="L136" s="251"/>
      <c r="M136" s="253"/>
      <c r="N136" s="253"/>
      <c r="O136" s="253"/>
      <c r="P136" s="253"/>
      <c r="Q136" s="13"/>
      <c r="R136" s="20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</row>
    <row r="137" spans="1:31" ht="15.75" customHeight="1" x14ac:dyDescent="0.35">
      <c r="A137" s="13"/>
      <c r="B137" s="13"/>
      <c r="C137" s="373"/>
      <c r="D137" s="251"/>
      <c r="E137" s="251"/>
      <c r="F137" s="251"/>
      <c r="G137" s="251"/>
      <c r="H137" s="251"/>
      <c r="I137" s="251"/>
      <c r="J137" s="251"/>
      <c r="K137" s="251"/>
      <c r="L137" s="251"/>
      <c r="M137" s="253"/>
      <c r="N137" s="253"/>
      <c r="O137" s="253"/>
      <c r="P137" s="253"/>
      <c r="Q137" s="13"/>
      <c r="R137" s="20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</row>
    <row r="138" spans="1:31" ht="15.75" customHeight="1" x14ac:dyDescent="0.35">
      <c r="A138" s="13"/>
      <c r="B138" s="13"/>
      <c r="C138" s="373"/>
      <c r="D138" s="251"/>
      <c r="E138" s="251"/>
      <c r="F138" s="251"/>
      <c r="G138" s="251"/>
      <c r="H138" s="251"/>
      <c r="I138" s="251"/>
      <c r="J138" s="251"/>
      <c r="K138" s="251"/>
      <c r="L138" s="251"/>
      <c r="M138" s="253"/>
      <c r="N138" s="253"/>
      <c r="O138" s="253"/>
      <c r="P138" s="253"/>
      <c r="Q138" s="13"/>
      <c r="R138" s="20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</row>
    <row r="139" spans="1:31" ht="15.75" customHeight="1" x14ac:dyDescent="0.35">
      <c r="A139" s="13"/>
      <c r="B139" s="13"/>
      <c r="C139" s="373"/>
      <c r="D139" s="251"/>
      <c r="E139" s="251"/>
      <c r="F139" s="251"/>
      <c r="G139" s="251"/>
      <c r="H139" s="251"/>
      <c r="I139" s="251"/>
      <c r="J139" s="251"/>
      <c r="K139" s="251"/>
      <c r="L139" s="251"/>
      <c r="M139" s="253"/>
      <c r="N139" s="253"/>
      <c r="O139" s="253"/>
      <c r="P139" s="253"/>
      <c r="Q139" s="13"/>
      <c r="R139" s="20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</row>
    <row r="140" spans="1:31" ht="15.75" customHeight="1" x14ac:dyDescent="0.35">
      <c r="A140" s="13"/>
      <c r="B140" s="13"/>
      <c r="C140" s="373"/>
      <c r="D140" s="251"/>
      <c r="E140" s="251"/>
      <c r="F140" s="251"/>
      <c r="G140" s="251"/>
      <c r="H140" s="251"/>
      <c r="I140" s="251"/>
      <c r="J140" s="251"/>
      <c r="K140" s="251"/>
      <c r="L140" s="251"/>
      <c r="M140" s="253"/>
      <c r="N140" s="253"/>
      <c r="O140" s="253"/>
      <c r="P140" s="253"/>
      <c r="Q140" s="13"/>
      <c r="R140" s="20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</row>
    <row r="141" spans="1:31" ht="15.75" customHeight="1" x14ac:dyDescent="0.35">
      <c r="A141" s="13"/>
      <c r="B141" s="13"/>
      <c r="C141" s="373"/>
      <c r="D141" s="251"/>
      <c r="E141" s="251"/>
      <c r="F141" s="251"/>
      <c r="G141" s="251"/>
      <c r="H141" s="251"/>
      <c r="I141" s="251"/>
      <c r="J141" s="251"/>
      <c r="K141" s="251"/>
      <c r="L141" s="251"/>
      <c r="M141" s="253"/>
      <c r="N141" s="253"/>
      <c r="O141" s="253"/>
      <c r="P141" s="253"/>
      <c r="Q141" s="13"/>
      <c r="R141" s="20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</row>
    <row r="142" spans="1:31" ht="15.75" customHeight="1" x14ac:dyDescent="0.35">
      <c r="A142" s="13"/>
      <c r="B142" s="13"/>
      <c r="C142" s="373"/>
      <c r="D142" s="251"/>
      <c r="E142" s="251"/>
      <c r="F142" s="251"/>
      <c r="G142" s="251"/>
      <c r="H142" s="251"/>
      <c r="I142" s="251"/>
      <c r="J142" s="251"/>
      <c r="K142" s="251"/>
      <c r="L142" s="251"/>
      <c r="M142" s="253"/>
      <c r="N142" s="253"/>
      <c r="O142" s="253"/>
      <c r="P142" s="253"/>
      <c r="Q142" s="13"/>
      <c r="R142" s="20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</row>
    <row r="143" spans="1:31" ht="15.75" customHeight="1" x14ac:dyDescent="0.35">
      <c r="A143" s="13"/>
      <c r="B143" s="13"/>
      <c r="C143" s="373"/>
      <c r="D143" s="251"/>
      <c r="E143" s="251"/>
      <c r="F143" s="251"/>
      <c r="G143" s="251"/>
      <c r="H143" s="251"/>
      <c r="I143" s="251"/>
      <c r="J143" s="251"/>
      <c r="K143" s="251"/>
      <c r="L143" s="251"/>
      <c r="M143" s="253"/>
      <c r="N143" s="253"/>
      <c r="O143" s="253"/>
      <c r="P143" s="253"/>
      <c r="Q143" s="13"/>
      <c r="R143" s="20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</row>
    <row r="144" spans="1:31" ht="15.75" customHeight="1" x14ac:dyDescent="0.35">
      <c r="A144" s="13"/>
      <c r="B144" s="13"/>
      <c r="C144" s="373"/>
      <c r="D144" s="251"/>
      <c r="E144" s="251"/>
      <c r="F144" s="251"/>
      <c r="G144" s="251"/>
      <c r="H144" s="251"/>
      <c r="I144" s="251"/>
      <c r="J144" s="251"/>
      <c r="K144" s="251"/>
      <c r="L144" s="251"/>
      <c r="M144" s="253"/>
      <c r="N144" s="253"/>
      <c r="O144" s="253"/>
      <c r="P144" s="253"/>
      <c r="Q144" s="13"/>
      <c r="R144" s="20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</row>
    <row r="145" spans="1:31" ht="15.75" customHeight="1" x14ac:dyDescent="0.35">
      <c r="A145" s="13"/>
      <c r="B145" s="13"/>
      <c r="C145" s="373"/>
      <c r="D145" s="251"/>
      <c r="E145" s="251"/>
      <c r="F145" s="251"/>
      <c r="G145" s="251"/>
      <c r="H145" s="251"/>
      <c r="I145" s="251"/>
      <c r="J145" s="251"/>
      <c r="K145" s="251"/>
      <c r="L145" s="251"/>
      <c r="M145" s="253"/>
      <c r="N145" s="253"/>
      <c r="O145" s="253"/>
      <c r="P145" s="253"/>
      <c r="Q145" s="13"/>
      <c r="R145" s="20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</row>
    <row r="146" spans="1:31" ht="15.75" customHeight="1" x14ac:dyDescent="0.35">
      <c r="A146" s="13"/>
      <c r="B146" s="13"/>
      <c r="C146" s="373"/>
      <c r="D146" s="251"/>
      <c r="E146" s="251"/>
      <c r="F146" s="251"/>
      <c r="G146" s="251"/>
      <c r="H146" s="251"/>
      <c r="I146" s="251"/>
      <c r="J146" s="251"/>
      <c r="K146" s="251"/>
      <c r="L146" s="251"/>
      <c r="M146" s="253"/>
      <c r="N146" s="253"/>
      <c r="O146" s="253"/>
      <c r="P146" s="253"/>
      <c r="Q146" s="13"/>
      <c r="R146" s="20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</row>
    <row r="147" spans="1:31" ht="15.75" customHeight="1" x14ac:dyDescent="0.35">
      <c r="A147" s="13"/>
      <c r="B147" s="13"/>
      <c r="C147" s="373"/>
      <c r="D147" s="251"/>
      <c r="E147" s="251"/>
      <c r="F147" s="251"/>
      <c r="G147" s="251"/>
      <c r="H147" s="251"/>
      <c r="I147" s="251"/>
      <c r="J147" s="251"/>
      <c r="K147" s="251"/>
      <c r="L147" s="251"/>
      <c r="M147" s="253"/>
      <c r="N147" s="253"/>
      <c r="O147" s="253"/>
      <c r="P147" s="253"/>
      <c r="Q147" s="13"/>
      <c r="R147" s="20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</row>
    <row r="148" spans="1:31" ht="15.75" customHeight="1" x14ac:dyDescent="0.35">
      <c r="A148" s="13"/>
      <c r="B148" s="13"/>
      <c r="C148" s="373"/>
      <c r="D148" s="251"/>
      <c r="E148" s="251"/>
      <c r="F148" s="251"/>
      <c r="G148" s="251"/>
      <c r="H148" s="251"/>
      <c r="I148" s="251"/>
      <c r="J148" s="251"/>
      <c r="K148" s="251"/>
      <c r="L148" s="251"/>
      <c r="M148" s="253"/>
      <c r="N148" s="253"/>
      <c r="O148" s="253"/>
      <c r="P148" s="253"/>
      <c r="Q148" s="13"/>
      <c r="R148" s="20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</row>
    <row r="149" spans="1:31" ht="15.75" customHeight="1" x14ac:dyDescent="0.35">
      <c r="A149" s="13"/>
      <c r="B149" s="13"/>
      <c r="C149" s="373"/>
      <c r="D149" s="251"/>
      <c r="E149" s="251"/>
      <c r="F149" s="251"/>
      <c r="G149" s="251"/>
      <c r="H149" s="251"/>
      <c r="I149" s="251"/>
      <c r="J149" s="251"/>
      <c r="K149" s="251"/>
      <c r="L149" s="251"/>
      <c r="M149" s="253"/>
      <c r="N149" s="253"/>
      <c r="O149" s="253"/>
      <c r="P149" s="253"/>
      <c r="Q149" s="13"/>
      <c r="R149" s="20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</row>
    <row r="150" spans="1:31" ht="15.75" customHeight="1" x14ac:dyDescent="0.35">
      <c r="A150" s="13"/>
      <c r="B150" s="13"/>
      <c r="C150" s="373"/>
      <c r="D150" s="251"/>
      <c r="E150" s="251"/>
      <c r="F150" s="251"/>
      <c r="G150" s="251"/>
      <c r="H150" s="251"/>
      <c r="I150" s="251"/>
      <c r="J150" s="251"/>
      <c r="K150" s="251"/>
      <c r="L150" s="251"/>
      <c r="M150" s="253"/>
      <c r="N150" s="253"/>
      <c r="O150" s="253"/>
      <c r="P150" s="253"/>
      <c r="Q150" s="13"/>
      <c r="R150" s="20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</row>
    <row r="151" spans="1:31" ht="15.75" customHeight="1" x14ac:dyDescent="0.35">
      <c r="A151" s="13"/>
      <c r="B151" s="13"/>
      <c r="C151" s="373"/>
      <c r="D151" s="251"/>
      <c r="E151" s="251"/>
      <c r="F151" s="251"/>
      <c r="G151" s="251"/>
      <c r="H151" s="251"/>
      <c r="I151" s="251"/>
      <c r="J151" s="251"/>
      <c r="K151" s="251"/>
      <c r="L151" s="251"/>
      <c r="M151" s="253"/>
      <c r="N151" s="253"/>
      <c r="O151" s="253"/>
      <c r="P151" s="253"/>
      <c r="Q151" s="13"/>
      <c r="R151" s="20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</row>
    <row r="152" spans="1:31" ht="15.75" customHeight="1" x14ac:dyDescent="0.35">
      <c r="A152" s="13"/>
      <c r="B152" s="13"/>
      <c r="C152" s="373"/>
      <c r="D152" s="251"/>
      <c r="E152" s="251"/>
      <c r="F152" s="251"/>
      <c r="G152" s="251"/>
      <c r="H152" s="251"/>
      <c r="I152" s="251"/>
      <c r="J152" s="251"/>
      <c r="K152" s="251"/>
      <c r="L152" s="251"/>
      <c r="M152" s="253"/>
      <c r="N152" s="253"/>
      <c r="O152" s="253"/>
      <c r="P152" s="253"/>
      <c r="Q152" s="13"/>
      <c r="R152" s="20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</row>
    <row r="153" spans="1:31" ht="15.75" customHeight="1" x14ac:dyDescent="0.35">
      <c r="A153" s="13"/>
      <c r="B153" s="13"/>
      <c r="C153" s="373"/>
      <c r="D153" s="251"/>
      <c r="E153" s="251"/>
      <c r="F153" s="251"/>
      <c r="G153" s="251"/>
      <c r="H153" s="251"/>
      <c r="I153" s="251"/>
      <c r="J153" s="251"/>
      <c r="K153" s="251"/>
      <c r="L153" s="251"/>
      <c r="M153" s="253"/>
      <c r="N153" s="253"/>
      <c r="O153" s="253"/>
      <c r="P153" s="253"/>
      <c r="Q153" s="13"/>
      <c r="R153" s="20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</row>
    <row r="154" spans="1:31" ht="15.75" customHeight="1" x14ac:dyDescent="0.35">
      <c r="A154" s="13"/>
      <c r="B154" s="13"/>
      <c r="C154" s="373"/>
      <c r="D154" s="251"/>
      <c r="E154" s="251"/>
      <c r="F154" s="251"/>
      <c r="G154" s="251"/>
      <c r="H154" s="251"/>
      <c r="I154" s="251"/>
      <c r="J154" s="251"/>
      <c r="K154" s="251"/>
      <c r="L154" s="251"/>
      <c r="M154" s="253"/>
      <c r="N154" s="253"/>
      <c r="O154" s="253"/>
      <c r="P154" s="253"/>
      <c r="Q154" s="13"/>
      <c r="R154" s="20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</row>
    <row r="155" spans="1:31" ht="15.75" customHeight="1" x14ac:dyDescent="0.35">
      <c r="A155" s="13"/>
      <c r="B155" s="13"/>
      <c r="C155" s="373"/>
      <c r="D155" s="251"/>
      <c r="E155" s="251"/>
      <c r="F155" s="251"/>
      <c r="G155" s="251"/>
      <c r="H155" s="251"/>
      <c r="I155" s="251"/>
      <c r="J155" s="251"/>
      <c r="K155" s="251"/>
      <c r="L155" s="251"/>
      <c r="M155" s="253"/>
      <c r="N155" s="253"/>
      <c r="O155" s="253"/>
      <c r="P155" s="253"/>
      <c r="Q155" s="13"/>
      <c r="R155" s="20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</row>
    <row r="156" spans="1:31" ht="15.75" customHeight="1" x14ac:dyDescent="0.35">
      <c r="A156" s="13"/>
      <c r="B156" s="13"/>
      <c r="C156" s="373"/>
      <c r="D156" s="251"/>
      <c r="E156" s="251"/>
      <c r="F156" s="251"/>
      <c r="G156" s="251"/>
      <c r="H156" s="251"/>
      <c r="I156" s="251"/>
      <c r="J156" s="251"/>
      <c r="K156" s="251"/>
      <c r="L156" s="251"/>
      <c r="M156" s="253"/>
      <c r="N156" s="253"/>
      <c r="O156" s="253"/>
      <c r="P156" s="253"/>
      <c r="Q156" s="13"/>
      <c r="R156" s="20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</row>
    <row r="157" spans="1:31" ht="15.75" customHeight="1" x14ac:dyDescent="0.35">
      <c r="A157" s="13"/>
      <c r="B157" s="13"/>
      <c r="C157" s="373"/>
      <c r="D157" s="251"/>
      <c r="E157" s="251"/>
      <c r="F157" s="251"/>
      <c r="G157" s="251"/>
      <c r="H157" s="251"/>
      <c r="I157" s="251"/>
      <c r="J157" s="251"/>
      <c r="K157" s="251"/>
      <c r="L157" s="251"/>
      <c r="M157" s="253"/>
      <c r="N157" s="253"/>
      <c r="O157" s="253"/>
      <c r="P157" s="253"/>
      <c r="Q157" s="13"/>
      <c r="R157" s="20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</row>
    <row r="158" spans="1:31" ht="15.75" customHeight="1" x14ac:dyDescent="0.35">
      <c r="A158" s="13"/>
      <c r="B158" s="13"/>
      <c r="C158" s="373"/>
      <c r="D158" s="251"/>
      <c r="E158" s="251"/>
      <c r="F158" s="251"/>
      <c r="G158" s="251"/>
      <c r="H158" s="251"/>
      <c r="I158" s="251"/>
      <c r="J158" s="251"/>
      <c r="K158" s="251"/>
      <c r="L158" s="251"/>
      <c r="M158" s="253"/>
      <c r="N158" s="253"/>
      <c r="O158" s="253"/>
      <c r="P158" s="253"/>
      <c r="Q158" s="13"/>
      <c r="R158" s="20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</row>
    <row r="159" spans="1:31" ht="15.75" customHeight="1" x14ac:dyDescent="0.35">
      <c r="A159" s="13"/>
      <c r="B159" s="13"/>
      <c r="C159" s="373"/>
      <c r="D159" s="251"/>
      <c r="E159" s="251"/>
      <c r="F159" s="251"/>
      <c r="G159" s="251"/>
      <c r="H159" s="251"/>
      <c r="I159" s="251"/>
      <c r="J159" s="251"/>
      <c r="K159" s="251"/>
      <c r="L159" s="251"/>
      <c r="M159" s="253"/>
      <c r="N159" s="253"/>
      <c r="O159" s="253"/>
      <c r="P159" s="253"/>
      <c r="Q159" s="13"/>
      <c r="R159" s="20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</row>
    <row r="160" spans="1:31" ht="15.75" customHeight="1" x14ac:dyDescent="0.35">
      <c r="A160" s="13"/>
      <c r="B160" s="13"/>
      <c r="C160" s="373"/>
      <c r="D160" s="251"/>
      <c r="E160" s="251"/>
      <c r="F160" s="251"/>
      <c r="G160" s="251"/>
      <c r="H160" s="251"/>
      <c r="I160" s="251"/>
      <c r="J160" s="251"/>
      <c r="K160" s="251"/>
      <c r="L160" s="251"/>
      <c r="M160" s="253"/>
      <c r="N160" s="253"/>
      <c r="O160" s="253"/>
      <c r="P160" s="253"/>
      <c r="Q160" s="13"/>
      <c r="R160" s="20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</row>
    <row r="161" spans="1:31" ht="15.75" customHeight="1" x14ac:dyDescent="0.35">
      <c r="A161" s="13"/>
      <c r="B161" s="13"/>
      <c r="C161" s="373"/>
      <c r="D161" s="251"/>
      <c r="E161" s="251"/>
      <c r="F161" s="251"/>
      <c r="G161" s="251"/>
      <c r="H161" s="251"/>
      <c r="I161" s="251"/>
      <c r="J161" s="251"/>
      <c r="K161" s="251"/>
      <c r="L161" s="251"/>
      <c r="M161" s="253"/>
      <c r="N161" s="253"/>
      <c r="O161" s="253"/>
      <c r="P161" s="253"/>
      <c r="Q161" s="13"/>
      <c r="R161" s="20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</row>
    <row r="162" spans="1:31" ht="15.75" customHeight="1" x14ac:dyDescent="0.35">
      <c r="A162" s="13"/>
      <c r="B162" s="13"/>
      <c r="C162" s="373"/>
      <c r="D162" s="251"/>
      <c r="E162" s="251"/>
      <c r="F162" s="251"/>
      <c r="G162" s="251"/>
      <c r="H162" s="251"/>
      <c r="I162" s="251"/>
      <c r="J162" s="251"/>
      <c r="K162" s="251"/>
      <c r="L162" s="251"/>
      <c r="M162" s="253"/>
      <c r="N162" s="253"/>
      <c r="O162" s="253"/>
      <c r="P162" s="253"/>
      <c r="Q162" s="13"/>
      <c r="R162" s="20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</row>
    <row r="163" spans="1:31" ht="15.75" customHeight="1" x14ac:dyDescent="0.35">
      <c r="A163" s="13"/>
      <c r="B163" s="13"/>
      <c r="C163" s="373"/>
      <c r="D163" s="251"/>
      <c r="E163" s="251"/>
      <c r="F163" s="251"/>
      <c r="G163" s="251"/>
      <c r="H163" s="251"/>
      <c r="I163" s="251"/>
      <c r="J163" s="251"/>
      <c r="K163" s="251"/>
      <c r="L163" s="251"/>
      <c r="M163" s="253"/>
      <c r="N163" s="253"/>
      <c r="O163" s="253"/>
      <c r="P163" s="253"/>
      <c r="Q163" s="13"/>
      <c r="R163" s="20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</row>
    <row r="164" spans="1:31" ht="15.75" customHeight="1" x14ac:dyDescent="0.35">
      <c r="A164" s="13"/>
      <c r="B164" s="13"/>
      <c r="C164" s="373"/>
      <c r="D164" s="251"/>
      <c r="E164" s="251"/>
      <c r="F164" s="251"/>
      <c r="G164" s="251"/>
      <c r="H164" s="251"/>
      <c r="I164" s="251"/>
      <c r="J164" s="251"/>
      <c r="K164" s="251"/>
      <c r="L164" s="251"/>
      <c r="M164" s="253"/>
      <c r="N164" s="253"/>
      <c r="O164" s="253"/>
      <c r="P164" s="253"/>
      <c r="Q164" s="13"/>
      <c r="R164" s="20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</row>
    <row r="165" spans="1:31" ht="15.75" customHeight="1" x14ac:dyDescent="0.35">
      <c r="A165" s="13"/>
      <c r="B165" s="13"/>
      <c r="C165" s="373"/>
      <c r="D165" s="251"/>
      <c r="E165" s="251"/>
      <c r="F165" s="251"/>
      <c r="G165" s="251"/>
      <c r="H165" s="251"/>
      <c r="I165" s="251"/>
      <c r="J165" s="251"/>
      <c r="K165" s="251"/>
      <c r="L165" s="251"/>
      <c r="M165" s="253"/>
      <c r="N165" s="253"/>
      <c r="O165" s="253"/>
      <c r="P165" s="253"/>
      <c r="Q165" s="13"/>
      <c r="R165" s="20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</row>
    <row r="166" spans="1:31" ht="15.75" customHeight="1" x14ac:dyDescent="0.35">
      <c r="A166" s="13"/>
      <c r="B166" s="13"/>
      <c r="C166" s="373"/>
      <c r="D166" s="251"/>
      <c r="E166" s="251"/>
      <c r="F166" s="251"/>
      <c r="G166" s="251"/>
      <c r="H166" s="251"/>
      <c r="I166" s="251"/>
      <c r="J166" s="251"/>
      <c r="K166" s="251"/>
      <c r="L166" s="251"/>
      <c r="M166" s="253"/>
      <c r="N166" s="253"/>
      <c r="O166" s="253"/>
      <c r="P166" s="253"/>
      <c r="Q166" s="13"/>
      <c r="R166" s="20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</row>
    <row r="167" spans="1:31" ht="15.75" customHeight="1" x14ac:dyDescent="0.35">
      <c r="A167" s="13"/>
      <c r="B167" s="13"/>
      <c r="C167" s="373"/>
      <c r="D167" s="251"/>
      <c r="E167" s="251"/>
      <c r="F167" s="251"/>
      <c r="G167" s="251"/>
      <c r="H167" s="251"/>
      <c r="I167" s="251"/>
      <c r="J167" s="251"/>
      <c r="K167" s="251"/>
      <c r="L167" s="251"/>
      <c r="M167" s="253"/>
      <c r="N167" s="253"/>
      <c r="O167" s="253"/>
      <c r="P167" s="253"/>
      <c r="Q167" s="13"/>
      <c r="R167" s="20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</row>
    <row r="168" spans="1:31" ht="15.75" customHeight="1" x14ac:dyDescent="0.35">
      <c r="A168" s="13"/>
      <c r="B168" s="13"/>
      <c r="C168" s="373"/>
      <c r="D168" s="251"/>
      <c r="E168" s="251"/>
      <c r="F168" s="251"/>
      <c r="G168" s="251"/>
      <c r="H168" s="251"/>
      <c r="I168" s="251"/>
      <c r="J168" s="251"/>
      <c r="K168" s="251"/>
      <c r="L168" s="251"/>
      <c r="M168" s="253"/>
      <c r="N168" s="253"/>
      <c r="O168" s="253"/>
      <c r="P168" s="253"/>
      <c r="Q168" s="13"/>
      <c r="R168" s="20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</row>
    <row r="169" spans="1:31" ht="15.75" customHeight="1" x14ac:dyDescent="0.35">
      <c r="A169" s="13"/>
      <c r="B169" s="13"/>
      <c r="C169" s="373"/>
      <c r="D169" s="251"/>
      <c r="E169" s="251"/>
      <c r="F169" s="251"/>
      <c r="G169" s="251"/>
      <c r="H169" s="251"/>
      <c r="I169" s="251"/>
      <c r="J169" s="251"/>
      <c r="K169" s="251"/>
      <c r="L169" s="251"/>
      <c r="M169" s="253"/>
      <c r="N169" s="253"/>
      <c r="O169" s="253"/>
      <c r="P169" s="253"/>
      <c r="Q169" s="13"/>
      <c r="R169" s="20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</row>
    <row r="170" spans="1:31" ht="15.75" customHeight="1" x14ac:dyDescent="0.35">
      <c r="A170" s="13"/>
      <c r="B170" s="13"/>
      <c r="C170" s="373"/>
      <c r="D170" s="251"/>
      <c r="E170" s="251"/>
      <c r="F170" s="251"/>
      <c r="G170" s="251"/>
      <c r="H170" s="251"/>
      <c r="I170" s="251"/>
      <c r="J170" s="251"/>
      <c r="K170" s="251"/>
      <c r="L170" s="251"/>
      <c r="M170" s="253"/>
      <c r="N170" s="253"/>
      <c r="O170" s="253"/>
      <c r="P170" s="253"/>
      <c r="Q170" s="13"/>
      <c r="R170" s="20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</row>
    <row r="171" spans="1:31" ht="15.75" customHeight="1" x14ac:dyDescent="0.35">
      <c r="A171" s="13"/>
      <c r="B171" s="13"/>
      <c r="C171" s="373"/>
      <c r="D171" s="251"/>
      <c r="E171" s="251"/>
      <c r="F171" s="251"/>
      <c r="G171" s="251"/>
      <c r="H171" s="251"/>
      <c r="I171" s="251"/>
      <c r="J171" s="251"/>
      <c r="K171" s="251"/>
      <c r="L171" s="251"/>
      <c r="M171" s="253"/>
      <c r="N171" s="253"/>
      <c r="O171" s="253"/>
      <c r="P171" s="253"/>
      <c r="Q171" s="13"/>
      <c r="R171" s="20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</row>
    <row r="172" spans="1:31" ht="15.75" customHeight="1" x14ac:dyDescent="0.35">
      <c r="A172" s="13"/>
      <c r="B172" s="13"/>
      <c r="C172" s="373"/>
      <c r="D172" s="251"/>
      <c r="E172" s="251"/>
      <c r="F172" s="251"/>
      <c r="G172" s="251"/>
      <c r="H172" s="251"/>
      <c r="I172" s="251"/>
      <c r="J172" s="251"/>
      <c r="K172" s="251"/>
      <c r="L172" s="251"/>
      <c r="M172" s="253"/>
      <c r="N172" s="253"/>
      <c r="O172" s="253"/>
      <c r="P172" s="253"/>
      <c r="Q172" s="13"/>
      <c r="R172" s="20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</row>
    <row r="173" spans="1:31" ht="15.75" customHeight="1" x14ac:dyDescent="0.35">
      <c r="A173" s="13"/>
      <c r="B173" s="13"/>
      <c r="C173" s="373"/>
      <c r="D173" s="251"/>
      <c r="E173" s="251"/>
      <c r="F173" s="251"/>
      <c r="G173" s="251"/>
      <c r="H173" s="251"/>
      <c r="I173" s="251"/>
      <c r="J173" s="251"/>
      <c r="K173" s="251"/>
      <c r="L173" s="251"/>
      <c r="M173" s="253"/>
      <c r="N173" s="253"/>
      <c r="O173" s="253"/>
      <c r="P173" s="253"/>
      <c r="Q173" s="13"/>
      <c r="R173" s="20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</row>
    <row r="174" spans="1:31" ht="15.75" customHeight="1" x14ac:dyDescent="0.35">
      <c r="A174" s="13"/>
      <c r="B174" s="13"/>
      <c r="C174" s="373"/>
      <c r="D174" s="251"/>
      <c r="E174" s="251"/>
      <c r="F174" s="251"/>
      <c r="G174" s="251"/>
      <c r="H174" s="251"/>
      <c r="I174" s="251"/>
      <c r="J174" s="251"/>
      <c r="K174" s="251"/>
      <c r="L174" s="251"/>
      <c r="M174" s="253"/>
      <c r="N174" s="253"/>
      <c r="O174" s="253"/>
      <c r="P174" s="253"/>
      <c r="Q174" s="13"/>
      <c r="R174" s="20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</row>
    <row r="175" spans="1:31" ht="15.75" customHeight="1" x14ac:dyDescent="0.35">
      <c r="A175" s="13"/>
      <c r="B175" s="13"/>
      <c r="C175" s="373"/>
      <c r="D175" s="251"/>
      <c r="E175" s="251"/>
      <c r="F175" s="251"/>
      <c r="G175" s="251"/>
      <c r="H175" s="251"/>
      <c r="I175" s="251"/>
      <c r="J175" s="251"/>
      <c r="K175" s="251"/>
      <c r="L175" s="251"/>
      <c r="M175" s="253"/>
      <c r="N175" s="253"/>
      <c r="O175" s="253"/>
      <c r="P175" s="253"/>
      <c r="Q175" s="13"/>
      <c r="R175" s="20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</row>
    <row r="176" spans="1:31" ht="15.75" customHeight="1" x14ac:dyDescent="0.35">
      <c r="A176" s="13"/>
      <c r="B176" s="13"/>
      <c r="C176" s="373"/>
      <c r="D176" s="251"/>
      <c r="E176" s="251"/>
      <c r="F176" s="251"/>
      <c r="G176" s="251"/>
      <c r="H176" s="251"/>
      <c r="I176" s="251"/>
      <c r="J176" s="251"/>
      <c r="K176" s="251"/>
      <c r="L176" s="251"/>
      <c r="M176" s="253"/>
      <c r="N176" s="253"/>
      <c r="O176" s="253"/>
      <c r="P176" s="253"/>
      <c r="Q176" s="13"/>
      <c r="R176" s="20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</row>
    <row r="177" spans="1:31" ht="15.75" customHeight="1" x14ac:dyDescent="0.35">
      <c r="A177" s="13"/>
      <c r="B177" s="13"/>
      <c r="C177" s="373"/>
      <c r="D177" s="251"/>
      <c r="E177" s="251"/>
      <c r="F177" s="251"/>
      <c r="G177" s="251"/>
      <c r="H177" s="251"/>
      <c r="I177" s="251"/>
      <c r="J177" s="251"/>
      <c r="K177" s="251"/>
      <c r="L177" s="251"/>
      <c r="M177" s="253"/>
      <c r="N177" s="253"/>
      <c r="O177" s="253"/>
      <c r="P177" s="253"/>
      <c r="Q177" s="13"/>
      <c r="R177" s="20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</row>
    <row r="178" spans="1:31" ht="15.75" customHeight="1" x14ac:dyDescent="0.35">
      <c r="A178" s="13"/>
      <c r="B178" s="13"/>
      <c r="C178" s="373"/>
      <c r="D178" s="251"/>
      <c r="E178" s="251"/>
      <c r="F178" s="251"/>
      <c r="G178" s="251"/>
      <c r="H178" s="251"/>
      <c r="I178" s="251"/>
      <c r="J178" s="251"/>
      <c r="K178" s="251"/>
      <c r="L178" s="251"/>
      <c r="M178" s="253"/>
      <c r="N178" s="253"/>
      <c r="O178" s="253"/>
      <c r="P178" s="253"/>
      <c r="Q178" s="13"/>
      <c r="R178" s="20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</row>
    <row r="179" spans="1:31" ht="15.75" customHeight="1" x14ac:dyDescent="0.35">
      <c r="A179" s="13"/>
      <c r="B179" s="13"/>
      <c r="C179" s="373"/>
      <c r="D179" s="251"/>
      <c r="E179" s="251"/>
      <c r="F179" s="251"/>
      <c r="G179" s="251"/>
      <c r="H179" s="251"/>
      <c r="I179" s="251"/>
      <c r="J179" s="251"/>
      <c r="K179" s="251"/>
      <c r="L179" s="251"/>
      <c r="M179" s="253"/>
      <c r="N179" s="253"/>
      <c r="O179" s="253"/>
      <c r="P179" s="253"/>
      <c r="Q179" s="13"/>
      <c r="R179" s="20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</row>
    <row r="180" spans="1:31" ht="15.75" customHeight="1" x14ac:dyDescent="0.35">
      <c r="A180" s="13"/>
      <c r="B180" s="13"/>
      <c r="C180" s="373"/>
      <c r="D180" s="251"/>
      <c r="E180" s="251"/>
      <c r="F180" s="251"/>
      <c r="G180" s="251"/>
      <c r="H180" s="251"/>
      <c r="I180" s="251"/>
      <c r="J180" s="251"/>
      <c r="K180" s="251"/>
      <c r="L180" s="251"/>
      <c r="M180" s="253"/>
      <c r="N180" s="253"/>
      <c r="O180" s="253"/>
      <c r="P180" s="253"/>
      <c r="Q180" s="13"/>
      <c r="R180" s="20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</row>
    <row r="181" spans="1:31" ht="15.75" customHeight="1" x14ac:dyDescent="0.35">
      <c r="A181" s="13"/>
      <c r="B181" s="13"/>
      <c r="C181" s="373"/>
      <c r="D181" s="251"/>
      <c r="E181" s="251"/>
      <c r="F181" s="251"/>
      <c r="G181" s="251"/>
      <c r="H181" s="251"/>
      <c r="I181" s="251"/>
      <c r="J181" s="251"/>
      <c r="K181" s="251"/>
      <c r="L181" s="251"/>
      <c r="M181" s="253"/>
      <c r="N181" s="253"/>
      <c r="O181" s="253"/>
      <c r="P181" s="253"/>
      <c r="Q181" s="13"/>
      <c r="R181" s="20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</row>
    <row r="182" spans="1:31" ht="15.75" customHeight="1" x14ac:dyDescent="0.35">
      <c r="A182" s="13"/>
      <c r="B182" s="13"/>
      <c r="C182" s="373"/>
      <c r="D182" s="251"/>
      <c r="E182" s="251"/>
      <c r="F182" s="251"/>
      <c r="G182" s="251"/>
      <c r="H182" s="251"/>
      <c r="I182" s="251"/>
      <c r="J182" s="251"/>
      <c r="K182" s="251"/>
      <c r="L182" s="251"/>
      <c r="M182" s="253"/>
      <c r="N182" s="253"/>
      <c r="O182" s="253"/>
      <c r="P182" s="253"/>
      <c r="Q182" s="13"/>
      <c r="R182" s="20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</row>
    <row r="183" spans="1:31" ht="15.75" customHeight="1" x14ac:dyDescent="0.35">
      <c r="A183" s="13"/>
      <c r="B183" s="13"/>
      <c r="C183" s="373"/>
      <c r="D183" s="251"/>
      <c r="E183" s="251"/>
      <c r="F183" s="251"/>
      <c r="G183" s="251"/>
      <c r="H183" s="251"/>
      <c r="I183" s="251"/>
      <c r="J183" s="251"/>
      <c r="K183" s="251"/>
      <c r="L183" s="251"/>
      <c r="M183" s="253"/>
      <c r="N183" s="253"/>
      <c r="O183" s="253"/>
      <c r="P183" s="253"/>
      <c r="Q183" s="13"/>
      <c r="R183" s="20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</row>
    <row r="184" spans="1:31" ht="15.75" customHeight="1" x14ac:dyDescent="0.35">
      <c r="A184" s="13"/>
      <c r="B184" s="13"/>
      <c r="C184" s="373"/>
      <c r="D184" s="251"/>
      <c r="E184" s="251"/>
      <c r="F184" s="251"/>
      <c r="G184" s="251"/>
      <c r="H184" s="251"/>
      <c r="I184" s="251"/>
      <c r="J184" s="251"/>
      <c r="K184" s="251"/>
      <c r="L184" s="251"/>
      <c r="M184" s="253"/>
      <c r="N184" s="253"/>
      <c r="O184" s="253"/>
      <c r="P184" s="253"/>
      <c r="Q184" s="13"/>
      <c r="R184" s="20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</row>
    <row r="185" spans="1:31" ht="15.75" customHeight="1" x14ac:dyDescent="0.35">
      <c r="A185" s="13"/>
      <c r="B185" s="13"/>
      <c r="C185" s="373"/>
      <c r="D185" s="251"/>
      <c r="E185" s="251"/>
      <c r="F185" s="251"/>
      <c r="G185" s="251"/>
      <c r="H185" s="251"/>
      <c r="I185" s="251"/>
      <c r="J185" s="251"/>
      <c r="K185" s="251"/>
      <c r="L185" s="251"/>
      <c r="M185" s="253"/>
      <c r="N185" s="253"/>
      <c r="O185" s="253"/>
      <c r="P185" s="253"/>
      <c r="Q185" s="13"/>
      <c r="R185" s="20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</row>
    <row r="186" spans="1:31" ht="15.75" customHeight="1" x14ac:dyDescent="0.35">
      <c r="A186" s="13"/>
      <c r="B186" s="13"/>
      <c r="C186" s="373"/>
      <c r="D186" s="251"/>
      <c r="E186" s="251"/>
      <c r="F186" s="251"/>
      <c r="G186" s="251"/>
      <c r="H186" s="251"/>
      <c r="I186" s="251"/>
      <c r="J186" s="251"/>
      <c r="K186" s="251"/>
      <c r="L186" s="251"/>
      <c r="M186" s="253"/>
      <c r="N186" s="253"/>
      <c r="O186" s="253"/>
      <c r="P186" s="253"/>
      <c r="Q186" s="13"/>
      <c r="R186" s="20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</row>
    <row r="187" spans="1:31" ht="15.75" customHeight="1" x14ac:dyDescent="0.35">
      <c r="A187" s="13"/>
      <c r="B187" s="13"/>
      <c r="C187" s="373"/>
      <c r="D187" s="251"/>
      <c r="E187" s="251"/>
      <c r="F187" s="251"/>
      <c r="G187" s="251"/>
      <c r="H187" s="251"/>
      <c r="I187" s="251"/>
      <c r="J187" s="251"/>
      <c r="K187" s="251"/>
      <c r="L187" s="251"/>
      <c r="M187" s="253"/>
      <c r="N187" s="253"/>
      <c r="O187" s="253"/>
      <c r="P187" s="253"/>
      <c r="Q187" s="13"/>
      <c r="R187" s="20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</row>
    <row r="188" spans="1:31" ht="15.75" customHeight="1" x14ac:dyDescent="0.35">
      <c r="A188" s="13"/>
      <c r="B188" s="13"/>
      <c r="C188" s="373"/>
      <c r="D188" s="251"/>
      <c r="E188" s="251"/>
      <c r="F188" s="251"/>
      <c r="G188" s="251"/>
      <c r="H188" s="251"/>
      <c r="I188" s="251"/>
      <c r="J188" s="251"/>
      <c r="K188" s="251"/>
      <c r="L188" s="251"/>
      <c r="M188" s="253"/>
      <c r="N188" s="253"/>
      <c r="O188" s="253"/>
      <c r="P188" s="253"/>
      <c r="Q188" s="13"/>
      <c r="R188" s="20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</row>
    <row r="189" spans="1:31" ht="15.75" customHeight="1" x14ac:dyDescent="0.35">
      <c r="A189" s="13"/>
      <c r="B189" s="13"/>
      <c r="C189" s="373"/>
      <c r="D189" s="251"/>
      <c r="E189" s="251"/>
      <c r="F189" s="251"/>
      <c r="G189" s="251"/>
      <c r="H189" s="251"/>
      <c r="I189" s="251"/>
      <c r="J189" s="251"/>
      <c r="K189" s="251"/>
      <c r="L189" s="251"/>
      <c r="M189" s="253"/>
      <c r="N189" s="253"/>
      <c r="O189" s="253"/>
      <c r="P189" s="253"/>
      <c r="Q189" s="13"/>
      <c r="R189" s="20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</row>
    <row r="190" spans="1:31" ht="15.75" customHeight="1" x14ac:dyDescent="0.35">
      <c r="A190" s="13"/>
      <c r="B190" s="13"/>
      <c r="C190" s="373"/>
      <c r="D190" s="251"/>
      <c r="E190" s="251"/>
      <c r="F190" s="251"/>
      <c r="G190" s="251"/>
      <c r="H190" s="251"/>
      <c r="I190" s="251"/>
      <c r="J190" s="251"/>
      <c r="K190" s="251"/>
      <c r="L190" s="251"/>
      <c r="M190" s="253"/>
      <c r="N190" s="253"/>
      <c r="O190" s="253"/>
      <c r="P190" s="253"/>
      <c r="Q190" s="13"/>
      <c r="R190" s="20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</row>
    <row r="191" spans="1:31" ht="15.75" customHeight="1" x14ac:dyDescent="0.35">
      <c r="A191" s="13"/>
      <c r="B191" s="13"/>
      <c r="C191" s="373"/>
      <c r="D191" s="251"/>
      <c r="E191" s="251"/>
      <c r="F191" s="251"/>
      <c r="G191" s="251"/>
      <c r="H191" s="251"/>
      <c r="I191" s="251"/>
      <c r="J191" s="251"/>
      <c r="K191" s="251"/>
      <c r="L191" s="251"/>
      <c r="M191" s="253"/>
      <c r="N191" s="253"/>
      <c r="O191" s="253"/>
      <c r="P191" s="253"/>
      <c r="Q191" s="13"/>
      <c r="R191" s="20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</row>
    <row r="192" spans="1:31" ht="15.75" customHeight="1" x14ac:dyDescent="0.35">
      <c r="A192" s="13"/>
      <c r="B192" s="13"/>
      <c r="C192" s="373"/>
      <c r="D192" s="251"/>
      <c r="E192" s="251"/>
      <c r="F192" s="251"/>
      <c r="G192" s="251"/>
      <c r="H192" s="251"/>
      <c r="I192" s="251"/>
      <c r="J192" s="251"/>
      <c r="K192" s="251"/>
      <c r="L192" s="251"/>
      <c r="M192" s="253"/>
      <c r="N192" s="253"/>
      <c r="O192" s="253"/>
      <c r="P192" s="253"/>
      <c r="Q192" s="13"/>
      <c r="R192" s="20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</row>
    <row r="193" spans="1:31" ht="15.75" customHeight="1" x14ac:dyDescent="0.35">
      <c r="A193" s="13"/>
      <c r="B193" s="13"/>
      <c r="C193" s="373"/>
      <c r="D193" s="251"/>
      <c r="E193" s="251"/>
      <c r="F193" s="251"/>
      <c r="G193" s="251"/>
      <c r="H193" s="251"/>
      <c r="I193" s="251"/>
      <c r="J193" s="251"/>
      <c r="K193" s="251"/>
      <c r="L193" s="251"/>
      <c r="M193" s="253"/>
      <c r="N193" s="253"/>
      <c r="O193" s="253"/>
      <c r="P193" s="253"/>
      <c r="Q193" s="13"/>
      <c r="R193" s="20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</row>
    <row r="194" spans="1:31" ht="15.75" customHeight="1" x14ac:dyDescent="0.35">
      <c r="A194" s="13"/>
      <c r="B194" s="13"/>
      <c r="C194" s="373"/>
      <c r="D194" s="251"/>
      <c r="E194" s="251"/>
      <c r="F194" s="251"/>
      <c r="G194" s="251"/>
      <c r="H194" s="251"/>
      <c r="I194" s="251"/>
      <c r="J194" s="251"/>
      <c r="K194" s="251"/>
      <c r="L194" s="251"/>
      <c r="M194" s="253"/>
      <c r="N194" s="253"/>
      <c r="O194" s="253"/>
      <c r="P194" s="253"/>
      <c r="Q194" s="13"/>
      <c r="R194" s="20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</row>
    <row r="195" spans="1:31" ht="15.75" customHeight="1" x14ac:dyDescent="0.35">
      <c r="A195" s="13"/>
      <c r="B195" s="13"/>
      <c r="C195" s="373"/>
      <c r="D195" s="251"/>
      <c r="E195" s="251"/>
      <c r="F195" s="251"/>
      <c r="G195" s="251"/>
      <c r="H195" s="251"/>
      <c r="I195" s="251"/>
      <c r="J195" s="251"/>
      <c r="K195" s="251"/>
      <c r="L195" s="251"/>
      <c r="M195" s="253"/>
      <c r="N195" s="253"/>
      <c r="O195" s="253"/>
      <c r="P195" s="253"/>
      <c r="Q195" s="13"/>
      <c r="R195" s="20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</row>
    <row r="196" spans="1:31" ht="15.75" customHeight="1" x14ac:dyDescent="0.35">
      <c r="A196" s="13"/>
      <c r="B196" s="13"/>
      <c r="C196" s="373"/>
      <c r="D196" s="251"/>
      <c r="E196" s="251"/>
      <c r="F196" s="251"/>
      <c r="G196" s="251"/>
      <c r="H196" s="251"/>
      <c r="I196" s="251"/>
      <c r="J196" s="251"/>
      <c r="K196" s="251"/>
      <c r="L196" s="251"/>
      <c r="M196" s="253"/>
      <c r="N196" s="253"/>
      <c r="O196" s="253"/>
      <c r="P196" s="253"/>
      <c r="Q196" s="13"/>
      <c r="R196" s="20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1"/>
      <c r="AE196" s="251"/>
    </row>
    <row r="197" spans="1:31" ht="15.75" customHeight="1" x14ac:dyDescent="0.35">
      <c r="A197" s="13"/>
      <c r="B197" s="13"/>
      <c r="C197" s="373"/>
      <c r="D197" s="251"/>
      <c r="E197" s="251"/>
      <c r="F197" s="251"/>
      <c r="G197" s="251"/>
      <c r="H197" s="251"/>
      <c r="I197" s="251"/>
      <c r="J197" s="251"/>
      <c r="K197" s="251"/>
      <c r="L197" s="251"/>
      <c r="M197" s="253"/>
      <c r="N197" s="253"/>
      <c r="O197" s="253"/>
      <c r="P197" s="253"/>
      <c r="Q197" s="13"/>
      <c r="R197" s="20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</row>
    <row r="198" spans="1:31" ht="15.75" customHeight="1" x14ac:dyDescent="0.35">
      <c r="A198" s="13"/>
      <c r="B198" s="13"/>
      <c r="C198" s="373"/>
      <c r="D198" s="251"/>
      <c r="E198" s="251"/>
      <c r="F198" s="251"/>
      <c r="G198" s="251"/>
      <c r="H198" s="251"/>
      <c r="I198" s="251"/>
      <c r="J198" s="251"/>
      <c r="K198" s="251"/>
      <c r="L198" s="251"/>
      <c r="M198" s="253"/>
      <c r="N198" s="253"/>
      <c r="O198" s="253"/>
      <c r="P198" s="253"/>
      <c r="Q198" s="13"/>
      <c r="R198" s="20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</row>
    <row r="199" spans="1:31" ht="15.75" customHeight="1" x14ac:dyDescent="0.35">
      <c r="A199" s="13"/>
      <c r="B199" s="13"/>
      <c r="C199" s="373"/>
      <c r="D199" s="251"/>
      <c r="E199" s="251"/>
      <c r="F199" s="251"/>
      <c r="G199" s="251"/>
      <c r="H199" s="251"/>
      <c r="I199" s="251"/>
      <c r="J199" s="251"/>
      <c r="K199" s="251"/>
      <c r="L199" s="251"/>
      <c r="M199" s="253"/>
      <c r="N199" s="253"/>
      <c r="O199" s="253"/>
      <c r="P199" s="253"/>
      <c r="Q199" s="13"/>
      <c r="R199" s="20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</row>
    <row r="200" spans="1:31" ht="15.75" customHeight="1" x14ac:dyDescent="0.35">
      <c r="A200" s="13"/>
      <c r="B200" s="13"/>
      <c r="C200" s="373"/>
      <c r="D200" s="251"/>
      <c r="E200" s="251"/>
      <c r="F200" s="251"/>
      <c r="G200" s="251"/>
      <c r="H200" s="251"/>
      <c r="I200" s="251"/>
      <c r="J200" s="251"/>
      <c r="K200" s="251"/>
      <c r="L200" s="251"/>
      <c r="M200" s="253"/>
      <c r="N200" s="253"/>
      <c r="O200" s="253"/>
      <c r="P200" s="253"/>
      <c r="Q200" s="13"/>
      <c r="R200" s="20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</row>
    <row r="201" spans="1:31" ht="15.75" customHeight="1" x14ac:dyDescent="0.35">
      <c r="A201" s="13"/>
      <c r="B201" s="13"/>
      <c r="C201" s="373"/>
      <c r="D201" s="251"/>
      <c r="E201" s="251"/>
      <c r="F201" s="251"/>
      <c r="G201" s="251"/>
      <c r="H201" s="251"/>
      <c r="I201" s="251"/>
      <c r="J201" s="251"/>
      <c r="K201" s="251"/>
      <c r="L201" s="251"/>
      <c r="M201" s="253"/>
      <c r="N201" s="253"/>
      <c r="O201" s="253"/>
      <c r="P201" s="253"/>
      <c r="Q201" s="13"/>
      <c r="R201" s="20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</row>
    <row r="202" spans="1:31" ht="15.75" customHeight="1" x14ac:dyDescent="0.35">
      <c r="A202" s="13"/>
      <c r="B202" s="13"/>
      <c r="C202" s="373"/>
      <c r="D202" s="251"/>
      <c r="E202" s="251"/>
      <c r="F202" s="251"/>
      <c r="G202" s="251"/>
      <c r="H202" s="251"/>
      <c r="I202" s="251"/>
      <c r="J202" s="251"/>
      <c r="K202" s="251"/>
      <c r="L202" s="251"/>
      <c r="M202" s="253"/>
      <c r="N202" s="253"/>
      <c r="O202" s="253"/>
      <c r="P202" s="253"/>
      <c r="Q202" s="13"/>
      <c r="R202" s="20"/>
      <c r="S202" s="251"/>
      <c r="T202" s="251"/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</row>
    <row r="203" spans="1:31" ht="15.75" customHeight="1" x14ac:dyDescent="0.35">
      <c r="A203" s="13"/>
      <c r="B203" s="13"/>
      <c r="C203" s="373"/>
      <c r="D203" s="251"/>
      <c r="E203" s="251"/>
      <c r="F203" s="251"/>
      <c r="G203" s="251"/>
      <c r="H203" s="251"/>
      <c r="I203" s="251"/>
      <c r="J203" s="251"/>
      <c r="K203" s="251"/>
      <c r="L203" s="251"/>
      <c r="M203" s="253"/>
      <c r="N203" s="253"/>
      <c r="O203" s="253"/>
      <c r="P203" s="253"/>
      <c r="Q203" s="13"/>
      <c r="R203" s="20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</row>
    <row r="204" spans="1:31" ht="15.75" customHeight="1" x14ac:dyDescent="0.35">
      <c r="A204" s="13"/>
      <c r="B204" s="13"/>
      <c r="C204" s="373"/>
      <c r="D204" s="251"/>
      <c r="E204" s="251"/>
      <c r="F204" s="251"/>
      <c r="G204" s="251"/>
      <c r="H204" s="251"/>
      <c r="I204" s="251"/>
      <c r="J204" s="251"/>
      <c r="K204" s="251"/>
      <c r="L204" s="251"/>
      <c r="M204" s="253"/>
      <c r="N204" s="253"/>
      <c r="O204" s="253"/>
      <c r="P204" s="253"/>
      <c r="Q204" s="13"/>
      <c r="R204" s="20"/>
      <c r="S204" s="251"/>
      <c r="T204" s="251"/>
      <c r="U204" s="251"/>
      <c r="V204" s="251"/>
      <c r="W204" s="251"/>
      <c r="X204" s="251"/>
      <c r="Y204" s="251"/>
      <c r="Z204" s="251"/>
      <c r="AA204" s="251"/>
      <c r="AB204" s="251"/>
      <c r="AC204" s="251"/>
      <c r="AD204" s="251"/>
      <c r="AE204" s="251"/>
    </row>
    <row r="205" spans="1:31" ht="15.75" customHeight="1" x14ac:dyDescent="0.35">
      <c r="A205" s="13"/>
      <c r="B205" s="13"/>
      <c r="C205" s="373"/>
      <c r="D205" s="251"/>
      <c r="E205" s="251"/>
      <c r="F205" s="251"/>
      <c r="G205" s="251"/>
      <c r="H205" s="251"/>
      <c r="I205" s="251"/>
      <c r="J205" s="251"/>
      <c r="K205" s="251"/>
      <c r="L205" s="251"/>
      <c r="M205" s="253"/>
      <c r="N205" s="253"/>
      <c r="O205" s="253"/>
      <c r="P205" s="253"/>
      <c r="Q205" s="13"/>
      <c r="R205" s="20"/>
      <c r="S205" s="251"/>
      <c r="T205" s="251"/>
      <c r="U205" s="251"/>
      <c r="V205" s="251"/>
      <c r="W205" s="251"/>
      <c r="X205" s="251"/>
      <c r="Y205" s="251"/>
      <c r="Z205" s="251"/>
      <c r="AA205" s="251"/>
      <c r="AB205" s="251"/>
      <c r="AC205" s="251"/>
      <c r="AD205" s="251"/>
      <c r="AE205" s="251"/>
    </row>
    <row r="206" spans="1:31" ht="15.75" customHeight="1" x14ac:dyDescent="0.35">
      <c r="A206" s="13"/>
      <c r="B206" s="13"/>
      <c r="C206" s="373"/>
      <c r="D206" s="251"/>
      <c r="E206" s="251"/>
      <c r="F206" s="251"/>
      <c r="G206" s="251"/>
      <c r="H206" s="251"/>
      <c r="I206" s="251"/>
      <c r="J206" s="251"/>
      <c r="K206" s="251"/>
      <c r="L206" s="251"/>
      <c r="M206" s="253"/>
      <c r="N206" s="253"/>
      <c r="O206" s="253"/>
      <c r="P206" s="253"/>
      <c r="Q206" s="13"/>
      <c r="R206" s="20"/>
      <c r="S206" s="251"/>
      <c r="T206" s="251"/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1"/>
      <c r="AE206" s="251"/>
    </row>
    <row r="207" spans="1:31" ht="15.75" customHeight="1" x14ac:dyDescent="0.35">
      <c r="A207" s="13"/>
      <c r="B207" s="13"/>
      <c r="C207" s="373"/>
      <c r="D207" s="251"/>
      <c r="E207" s="251"/>
      <c r="F207" s="251"/>
      <c r="G207" s="251"/>
      <c r="H207" s="251"/>
      <c r="I207" s="251"/>
      <c r="J207" s="251"/>
      <c r="K207" s="251"/>
      <c r="L207" s="251"/>
      <c r="M207" s="253"/>
      <c r="N207" s="253"/>
      <c r="O207" s="253"/>
      <c r="P207" s="253"/>
      <c r="Q207" s="13"/>
      <c r="R207" s="20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1"/>
      <c r="AE207" s="251"/>
    </row>
    <row r="208" spans="1:31" ht="15.75" customHeight="1" x14ac:dyDescent="0.35">
      <c r="A208" s="13"/>
      <c r="B208" s="13"/>
      <c r="C208" s="373"/>
      <c r="D208" s="251"/>
      <c r="E208" s="251"/>
      <c r="F208" s="251"/>
      <c r="G208" s="251"/>
      <c r="H208" s="251"/>
      <c r="I208" s="251"/>
      <c r="J208" s="251"/>
      <c r="K208" s="251"/>
      <c r="L208" s="251"/>
      <c r="M208" s="253"/>
      <c r="N208" s="253"/>
      <c r="O208" s="253"/>
      <c r="P208" s="253"/>
      <c r="Q208" s="13"/>
      <c r="R208" s="20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</row>
    <row r="209" spans="1:31" ht="15.75" customHeight="1" x14ac:dyDescent="0.35">
      <c r="A209" s="13"/>
      <c r="B209" s="13"/>
      <c r="C209" s="373"/>
      <c r="D209" s="251"/>
      <c r="E209" s="251"/>
      <c r="F209" s="251"/>
      <c r="G209" s="251"/>
      <c r="H209" s="251"/>
      <c r="I209" s="251"/>
      <c r="J209" s="251"/>
      <c r="K209" s="251"/>
      <c r="L209" s="251"/>
      <c r="M209" s="253"/>
      <c r="N209" s="253"/>
      <c r="O209" s="253"/>
      <c r="P209" s="253"/>
      <c r="Q209" s="13"/>
      <c r="R209" s="20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1"/>
      <c r="AE209" s="251"/>
    </row>
    <row r="210" spans="1:31" ht="15.75" customHeight="1" x14ac:dyDescent="0.35">
      <c r="A210" s="13"/>
      <c r="B210" s="13"/>
      <c r="C210" s="373"/>
      <c r="D210" s="251"/>
      <c r="E210" s="251"/>
      <c r="F210" s="251"/>
      <c r="G210" s="251"/>
      <c r="H210" s="251"/>
      <c r="I210" s="251"/>
      <c r="J210" s="251"/>
      <c r="K210" s="251"/>
      <c r="L210" s="251"/>
      <c r="M210" s="253"/>
      <c r="N210" s="253"/>
      <c r="O210" s="253"/>
      <c r="P210" s="253"/>
      <c r="Q210" s="13"/>
      <c r="R210" s="20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</row>
    <row r="211" spans="1:31" ht="15.75" customHeight="1" x14ac:dyDescent="0.35">
      <c r="A211" s="13"/>
      <c r="B211" s="13"/>
      <c r="C211" s="373"/>
      <c r="D211" s="251"/>
      <c r="E211" s="251"/>
      <c r="F211" s="251"/>
      <c r="G211" s="251"/>
      <c r="H211" s="251"/>
      <c r="I211" s="251"/>
      <c r="J211" s="251"/>
      <c r="K211" s="251"/>
      <c r="L211" s="251"/>
      <c r="M211" s="253"/>
      <c r="N211" s="253"/>
      <c r="O211" s="253"/>
      <c r="P211" s="253"/>
      <c r="Q211" s="13"/>
      <c r="R211" s="20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</row>
    <row r="212" spans="1:31" ht="15.75" customHeight="1" x14ac:dyDescent="0.35">
      <c r="A212" s="13"/>
      <c r="B212" s="13"/>
      <c r="C212" s="373"/>
      <c r="D212" s="251"/>
      <c r="E212" s="251"/>
      <c r="F212" s="251"/>
      <c r="G212" s="251"/>
      <c r="H212" s="251"/>
      <c r="I212" s="251"/>
      <c r="J212" s="251"/>
      <c r="K212" s="251"/>
      <c r="L212" s="251"/>
      <c r="M212" s="253"/>
      <c r="N212" s="253"/>
      <c r="O212" s="253"/>
      <c r="P212" s="253"/>
      <c r="Q212" s="13"/>
      <c r="R212" s="20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</row>
    <row r="213" spans="1:31" ht="15.75" customHeight="1" x14ac:dyDescent="0.35">
      <c r="A213" s="13"/>
      <c r="B213" s="13"/>
      <c r="C213" s="373"/>
      <c r="D213" s="251"/>
      <c r="E213" s="251"/>
      <c r="F213" s="251"/>
      <c r="G213" s="251"/>
      <c r="H213" s="251"/>
      <c r="I213" s="251"/>
      <c r="J213" s="251"/>
      <c r="K213" s="251"/>
      <c r="L213" s="251"/>
      <c r="M213" s="253"/>
      <c r="N213" s="253"/>
      <c r="O213" s="253"/>
      <c r="P213" s="253"/>
      <c r="Q213" s="13"/>
      <c r="R213" s="20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</row>
    <row r="214" spans="1:31" ht="15.75" customHeight="1" x14ac:dyDescent="0.35">
      <c r="A214" s="13"/>
      <c r="B214" s="13"/>
      <c r="C214" s="373"/>
      <c r="D214" s="251"/>
      <c r="E214" s="251"/>
      <c r="F214" s="251"/>
      <c r="G214" s="251"/>
      <c r="H214" s="251"/>
      <c r="I214" s="251"/>
      <c r="J214" s="251"/>
      <c r="K214" s="251"/>
      <c r="L214" s="251"/>
      <c r="M214" s="253"/>
      <c r="N214" s="253"/>
      <c r="O214" s="253"/>
      <c r="P214" s="253"/>
      <c r="Q214" s="13"/>
      <c r="R214" s="20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</row>
    <row r="215" spans="1:31" ht="15.75" customHeight="1" x14ac:dyDescent="0.35">
      <c r="A215" s="13"/>
      <c r="B215" s="13"/>
      <c r="C215" s="373"/>
      <c r="D215" s="251"/>
      <c r="E215" s="251"/>
      <c r="F215" s="251"/>
      <c r="G215" s="251"/>
      <c r="H215" s="251"/>
      <c r="I215" s="251"/>
      <c r="J215" s="251"/>
      <c r="K215" s="251"/>
      <c r="L215" s="251"/>
      <c r="M215" s="253"/>
      <c r="N215" s="253"/>
      <c r="O215" s="253"/>
      <c r="P215" s="253"/>
      <c r="Q215" s="13"/>
      <c r="R215" s="20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</row>
    <row r="216" spans="1:31" ht="15.75" customHeight="1" x14ac:dyDescent="0.35">
      <c r="A216" s="13"/>
      <c r="B216" s="13"/>
      <c r="C216" s="373"/>
      <c r="D216" s="251"/>
      <c r="E216" s="251"/>
      <c r="F216" s="251"/>
      <c r="G216" s="251"/>
      <c r="H216" s="251"/>
      <c r="I216" s="251"/>
      <c r="J216" s="251"/>
      <c r="K216" s="251"/>
      <c r="L216" s="251"/>
      <c r="M216" s="253"/>
      <c r="N216" s="253"/>
      <c r="O216" s="253"/>
      <c r="P216" s="253"/>
      <c r="Q216" s="13"/>
      <c r="R216" s="20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</row>
    <row r="217" spans="1:31" ht="15.75" customHeight="1" x14ac:dyDescent="0.35">
      <c r="A217" s="13"/>
      <c r="B217" s="13"/>
      <c r="C217" s="373"/>
      <c r="D217" s="251"/>
      <c r="E217" s="251"/>
      <c r="F217" s="251"/>
      <c r="G217" s="251"/>
      <c r="H217" s="251"/>
      <c r="I217" s="251"/>
      <c r="J217" s="251"/>
      <c r="K217" s="251"/>
      <c r="L217" s="251"/>
      <c r="M217" s="253"/>
      <c r="N217" s="253"/>
      <c r="O217" s="253"/>
      <c r="P217" s="253"/>
      <c r="Q217" s="13"/>
      <c r="R217" s="20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</row>
    <row r="218" spans="1:31" ht="15.75" customHeight="1" x14ac:dyDescent="0.35">
      <c r="A218" s="13"/>
      <c r="B218" s="13"/>
      <c r="C218" s="373"/>
      <c r="D218" s="251"/>
      <c r="E218" s="251"/>
      <c r="F218" s="251"/>
      <c r="G218" s="251"/>
      <c r="H218" s="251"/>
      <c r="I218" s="251"/>
      <c r="J218" s="251"/>
      <c r="K218" s="251"/>
      <c r="L218" s="251"/>
      <c r="M218" s="253"/>
      <c r="N218" s="253"/>
      <c r="O218" s="253"/>
      <c r="P218" s="253"/>
      <c r="Q218" s="13"/>
      <c r="R218" s="20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1"/>
      <c r="AE218" s="251"/>
    </row>
    <row r="219" spans="1:31" ht="15.75" customHeight="1" x14ac:dyDescent="0.35">
      <c r="A219" s="13"/>
      <c r="B219" s="13"/>
      <c r="C219" s="373"/>
      <c r="D219" s="251"/>
      <c r="E219" s="251"/>
      <c r="F219" s="251"/>
      <c r="G219" s="251"/>
      <c r="H219" s="251"/>
      <c r="I219" s="251"/>
      <c r="J219" s="251"/>
      <c r="K219" s="251"/>
      <c r="L219" s="251"/>
      <c r="M219" s="253"/>
      <c r="N219" s="253"/>
      <c r="O219" s="253"/>
      <c r="P219" s="253"/>
      <c r="Q219" s="13"/>
      <c r="R219" s="20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</row>
    <row r="220" spans="1:31" ht="15.75" customHeight="1" x14ac:dyDescent="0.35">
      <c r="A220" s="13"/>
      <c r="B220" s="13"/>
      <c r="C220" s="373"/>
      <c r="D220" s="251"/>
      <c r="E220" s="251"/>
      <c r="F220" s="251"/>
      <c r="G220" s="251"/>
      <c r="H220" s="251"/>
      <c r="I220" s="251"/>
      <c r="J220" s="251"/>
      <c r="K220" s="251"/>
      <c r="L220" s="251"/>
      <c r="M220" s="253"/>
      <c r="N220" s="253"/>
      <c r="O220" s="253"/>
      <c r="P220" s="253"/>
      <c r="Q220" s="13"/>
      <c r="R220" s="20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</row>
    <row r="221" spans="1:31" ht="15.75" customHeight="1" x14ac:dyDescent="0.35">
      <c r="A221" s="13"/>
      <c r="B221" s="13"/>
      <c r="C221" s="373"/>
      <c r="D221" s="251"/>
      <c r="E221" s="251"/>
      <c r="F221" s="251"/>
      <c r="G221" s="251"/>
      <c r="H221" s="251"/>
      <c r="I221" s="251"/>
      <c r="J221" s="251"/>
      <c r="K221" s="251"/>
      <c r="L221" s="251"/>
      <c r="M221" s="253"/>
      <c r="N221" s="253"/>
      <c r="O221" s="253"/>
      <c r="P221" s="253"/>
      <c r="Q221" s="13"/>
      <c r="R221" s="20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</row>
    <row r="222" spans="1:31" ht="15.75" customHeight="1" x14ac:dyDescent="0.35">
      <c r="A222" s="13"/>
      <c r="B222" s="13"/>
      <c r="C222" s="373"/>
      <c r="D222" s="251"/>
      <c r="E222" s="251"/>
      <c r="F222" s="251"/>
      <c r="G222" s="251"/>
      <c r="H222" s="251"/>
      <c r="I222" s="251"/>
      <c r="J222" s="251"/>
      <c r="K222" s="251"/>
      <c r="L222" s="251"/>
      <c r="M222" s="253"/>
      <c r="N222" s="253"/>
      <c r="O222" s="253"/>
      <c r="P222" s="253"/>
      <c r="Q222" s="13"/>
      <c r="R222" s="20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1"/>
      <c r="AE222" s="251"/>
    </row>
    <row r="223" spans="1:31" ht="15.75" customHeight="1" x14ac:dyDescent="0.35">
      <c r="A223" s="13"/>
      <c r="B223" s="13"/>
      <c r="C223" s="373"/>
      <c r="D223" s="251"/>
      <c r="E223" s="251"/>
      <c r="F223" s="251"/>
      <c r="G223" s="251"/>
      <c r="H223" s="251"/>
      <c r="I223" s="251"/>
      <c r="J223" s="251"/>
      <c r="K223" s="251"/>
      <c r="L223" s="251"/>
      <c r="M223" s="253"/>
      <c r="N223" s="253"/>
      <c r="O223" s="253"/>
      <c r="P223" s="253"/>
      <c r="Q223" s="13"/>
      <c r="R223" s="20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</row>
    <row r="224" spans="1:31" ht="15.75" customHeight="1" x14ac:dyDescent="0.35">
      <c r="A224" s="13"/>
      <c r="B224" s="13"/>
      <c r="C224" s="373"/>
      <c r="D224" s="251"/>
      <c r="E224" s="251"/>
      <c r="F224" s="251"/>
      <c r="G224" s="251"/>
      <c r="H224" s="251"/>
      <c r="I224" s="251"/>
      <c r="J224" s="251"/>
      <c r="K224" s="251"/>
      <c r="L224" s="251"/>
      <c r="M224" s="253"/>
      <c r="N224" s="253"/>
      <c r="O224" s="253"/>
      <c r="P224" s="253"/>
      <c r="Q224" s="13"/>
      <c r="R224" s="20"/>
      <c r="S224" s="251"/>
      <c r="T224" s="251"/>
      <c r="U224" s="251"/>
      <c r="V224" s="251"/>
      <c r="W224" s="251"/>
      <c r="X224" s="251"/>
      <c r="Y224" s="251"/>
      <c r="Z224" s="251"/>
      <c r="AA224" s="251"/>
      <c r="AB224" s="251"/>
      <c r="AC224" s="251"/>
      <c r="AD224" s="251"/>
      <c r="AE224" s="251"/>
    </row>
    <row r="225" spans="1:31" ht="15.75" customHeight="1" x14ac:dyDescent="0.35">
      <c r="A225" s="13"/>
      <c r="B225" s="13"/>
      <c r="C225" s="373"/>
      <c r="D225" s="251"/>
      <c r="E225" s="251"/>
      <c r="F225" s="251"/>
      <c r="G225" s="251"/>
      <c r="H225" s="251"/>
      <c r="I225" s="251"/>
      <c r="J225" s="251"/>
      <c r="K225" s="251"/>
      <c r="L225" s="251"/>
      <c r="M225" s="253"/>
      <c r="N225" s="253"/>
      <c r="O225" s="253"/>
      <c r="P225" s="253"/>
      <c r="Q225" s="13"/>
      <c r="R225" s="20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1"/>
      <c r="AE225" s="251"/>
    </row>
    <row r="226" spans="1:31" ht="15.75" customHeight="1" x14ac:dyDescent="0.35">
      <c r="A226" s="13"/>
      <c r="B226" s="13"/>
      <c r="C226" s="373"/>
      <c r="D226" s="251"/>
      <c r="E226" s="251"/>
      <c r="F226" s="251"/>
      <c r="G226" s="251"/>
      <c r="H226" s="251"/>
      <c r="I226" s="251"/>
      <c r="J226" s="251"/>
      <c r="K226" s="251"/>
      <c r="L226" s="251"/>
      <c r="M226" s="253"/>
      <c r="N226" s="253"/>
      <c r="O226" s="253"/>
      <c r="P226" s="253"/>
      <c r="Q226" s="13"/>
      <c r="R226" s="20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1"/>
      <c r="AE226" s="251"/>
    </row>
    <row r="227" spans="1:31" ht="15.75" customHeight="1" x14ac:dyDescent="0.35">
      <c r="A227" s="13"/>
      <c r="B227" s="13"/>
      <c r="C227" s="373"/>
      <c r="D227" s="251"/>
      <c r="E227" s="251"/>
      <c r="F227" s="251"/>
      <c r="G227" s="251"/>
      <c r="H227" s="251"/>
      <c r="I227" s="251"/>
      <c r="J227" s="251"/>
      <c r="K227" s="251"/>
      <c r="L227" s="251"/>
      <c r="M227" s="253"/>
      <c r="N227" s="253"/>
      <c r="O227" s="253"/>
      <c r="P227" s="253"/>
      <c r="Q227" s="13"/>
      <c r="R227" s="20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1"/>
      <c r="AE227" s="251"/>
    </row>
    <row r="228" spans="1:31" ht="15.75" customHeight="1" x14ac:dyDescent="0.35">
      <c r="A228" s="13"/>
      <c r="B228" s="13"/>
      <c r="C228" s="373"/>
      <c r="D228" s="251"/>
      <c r="E228" s="251"/>
      <c r="F228" s="251"/>
      <c r="G228" s="251"/>
      <c r="H228" s="251"/>
      <c r="I228" s="251"/>
      <c r="J228" s="251"/>
      <c r="K228" s="251"/>
      <c r="L228" s="251"/>
      <c r="M228" s="253"/>
      <c r="N228" s="253"/>
      <c r="O228" s="253"/>
      <c r="P228" s="253"/>
      <c r="Q228" s="13"/>
      <c r="R228" s="20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1"/>
      <c r="AE228" s="251"/>
    </row>
    <row r="229" spans="1:31" ht="15.75" customHeight="1" x14ac:dyDescent="0.35">
      <c r="A229" s="13"/>
      <c r="B229" s="13"/>
      <c r="C229" s="373"/>
      <c r="D229" s="251"/>
      <c r="E229" s="251"/>
      <c r="F229" s="251"/>
      <c r="G229" s="251"/>
      <c r="H229" s="251"/>
      <c r="I229" s="251"/>
      <c r="J229" s="251"/>
      <c r="K229" s="251"/>
      <c r="L229" s="251"/>
      <c r="M229" s="253"/>
      <c r="N229" s="253"/>
      <c r="O229" s="253"/>
      <c r="P229" s="253"/>
      <c r="Q229" s="13"/>
      <c r="R229" s="20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/>
    </row>
    <row r="230" spans="1:31" ht="15.75" customHeight="1" x14ac:dyDescent="0.35">
      <c r="A230" s="13"/>
      <c r="B230" s="13"/>
      <c r="C230" s="373"/>
      <c r="D230" s="251"/>
      <c r="E230" s="251"/>
      <c r="F230" s="251"/>
      <c r="G230" s="251"/>
      <c r="H230" s="251"/>
      <c r="I230" s="251"/>
      <c r="J230" s="251"/>
      <c r="K230" s="251"/>
      <c r="L230" s="251"/>
      <c r="M230" s="253"/>
      <c r="N230" s="253"/>
      <c r="O230" s="253"/>
      <c r="P230" s="253"/>
      <c r="Q230" s="13"/>
      <c r="R230" s="20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/>
      <c r="AE230" s="251"/>
    </row>
    <row r="231" spans="1:31" ht="15.75" customHeight="1" x14ac:dyDescent="0.35">
      <c r="A231" s="13"/>
      <c r="B231" s="13"/>
      <c r="C231" s="373"/>
      <c r="D231" s="251"/>
      <c r="E231" s="251"/>
      <c r="F231" s="251"/>
      <c r="G231" s="251"/>
      <c r="H231" s="251"/>
      <c r="I231" s="251"/>
      <c r="J231" s="251"/>
      <c r="K231" s="251"/>
      <c r="L231" s="251"/>
      <c r="M231" s="253"/>
      <c r="N231" s="253"/>
      <c r="O231" s="253"/>
      <c r="P231" s="253"/>
      <c r="Q231" s="13"/>
      <c r="R231" s="20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1"/>
      <c r="AE231" s="251"/>
    </row>
    <row r="232" spans="1:31" ht="15.75" customHeight="1" x14ac:dyDescent="0.35">
      <c r="A232" s="13"/>
      <c r="B232" s="13"/>
      <c r="C232" s="373"/>
      <c r="D232" s="251"/>
      <c r="E232" s="251"/>
      <c r="F232" s="251"/>
      <c r="G232" s="251"/>
      <c r="H232" s="251"/>
      <c r="I232" s="251"/>
      <c r="J232" s="251"/>
      <c r="K232" s="251"/>
      <c r="L232" s="251"/>
      <c r="M232" s="253"/>
      <c r="N232" s="253"/>
      <c r="O232" s="253"/>
      <c r="P232" s="253"/>
      <c r="Q232" s="13"/>
      <c r="R232" s="20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1"/>
      <c r="AE232" s="251"/>
    </row>
    <row r="233" spans="1:31" ht="15.75" customHeight="1" x14ac:dyDescent="0.35">
      <c r="A233" s="13"/>
      <c r="B233" s="13"/>
      <c r="C233" s="373"/>
      <c r="D233" s="251"/>
      <c r="E233" s="251"/>
      <c r="F233" s="251"/>
      <c r="G233" s="251"/>
      <c r="H233" s="251"/>
      <c r="I233" s="251"/>
      <c r="J233" s="251"/>
      <c r="K233" s="251"/>
      <c r="L233" s="251"/>
      <c r="M233" s="253"/>
      <c r="N233" s="253"/>
      <c r="O233" s="253"/>
      <c r="P233" s="253"/>
      <c r="Q233" s="13"/>
      <c r="R233" s="20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251"/>
    </row>
    <row r="234" spans="1:31" ht="15.75" customHeight="1" x14ac:dyDescent="0.35">
      <c r="A234" s="251"/>
      <c r="B234" s="251"/>
      <c r="C234" s="251"/>
      <c r="D234" s="251"/>
      <c r="E234" s="251"/>
      <c r="F234" s="251"/>
      <c r="G234" s="251"/>
      <c r="H234" s="251"/>
      <c r="I234" s="251"/>
      <c r="J234" s="251"/>
      <c r="K234" s="251"/>
      <c r="L234" s="251"/>
      <c r="M234" s="253"/>
      <c r="N234" s="253"/>
      <c r="O234" s="253"/>
      <c r="P234" s="253"/>
      <c r="Q234" s="13"/>
      <c r="R234" s="2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1"/>
      <c r="AE234" s="251"/>
    </row>
    <row r="235" spans="1:31" ht="15.75" customHeight="1" x14ac:dyDescent="0.35">
      <c r="A235" s="251"/>
      <c r="B235" s="251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3"/>
      <c r="N235" s="253"/>
      <c r="O235" s="253"/>
      <c r="P235" s="253"/>
      <c r="Q235" s="13"/>
      <c r="R235" s="2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</row>
    <row r="236" spans="1:31" ht="15.75" customHeight="1" x14ac:dyDescent="0.35">
      <c r="A236" s="251"/>
      <c r="B236" s="251"/>
      <c r="C236" s="251"/>
      <c r="D236" s="251"/>
      <c r="E236" s="251"/>
      <c r="F236" s="251"/>
      <c r="G236" s="251"/>
      <c r="H236" s="251"/>
      <c r="I236" s="251"/>
      <c r="J236" s="251"/>
      <c r="K236" s="251"/>
      <c r="L236" s="251"/>
      <c r="M236" s="253"/>
      <c r="N236" s="253"/>
      <c r="O236" s="253"/>
      <c r="P236" s="253"/>
      <c r="Q236" s="13"/>
      <c r="R236" s="2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</row>
    <row r="237" spans="1:31" ht="15.75" customHeight="1" x14ac:dyDescent="0.35">
      <c r="A237" s="251"/>
      <c r="B237" s="251"/>
      <c r="C237" s="251"/>
      <c r="D237" s="251"/>
      <c r="E237" s="251"/>
      <c r="F237" s="251"/>
      <c r="G237" s="251"/>
      <c r="H237" s="251"/>
      <c r="I237" s="251"/>
      <c r="J237" s="251"/>
      <c r="K237" s="251"/>
      <c r="L237" s="251"/>
      <c r="M237" s="253"/>
      <c r="N237" s="253"/>
      <c r="O237" s="253"/>
      <c r="P237" s="253"/>
      <c r="Q237" s="13"/>
      <c r="R237" s="2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51"/>
    </row>
    <row r="238" spans="1:31" ht="15.75" customHeight="1" x14ac:dyDescent="0.35">
      <c r="A238" s="251"/>
      <c r="B238" s="251"/>
      <c r="C238" s="251"/>
      <c r="D238" s="251"/>
      <c r="E238" s="251"/>
      <c r="F238" s="251"/>
      <c r="G238" s="251"/>
      <c r="H238" s="251"/>
      <c r="I238" s="251"/>
      <c r="J238" s="251"/>
      <c r="K238" s="251"/>
      <c r="L238" s="251"/>
      <c r="M238" s="253"/>
      <c r="N238" s="253"/>
      <c r="O238" s="253"/>
      <c r="P238" s="253"/>
      <c r="Q238" s="13"/>
      <c r="R238" s="2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  <c r="AD238" s="251"/>
      <c r="AE238" s="251"/>
    </row>
    <row r="239" spans="1:31" ht="15.75" customHeight="1" x14ac:dyDescent="0.35">
      <c r="A239" s="251"/>
      <c r="B239" s="251"/>
      <c r="C239" s="251"/>
      <c r="D239" s="251"/>
      <c r="E239" s="251"/>
      <c r="F239" s="251"/>
      <c r="G239" s="251"/>
      <c r="H239" s="251"/>
      <c r="I239" s="251"/>
      <c r="J239" s="251"/>
      <c r="K239" s="251"/>
      <c r="L239" s="251"/>
      <c r="M239" s="253"/>
      <c r="N239" s="253"/>
      <c r="O239" s="253"/>
      <c r="P239" s="253"/>
      <c r="Q239" s="13"/>
      <c r="R239" s="2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1"/>
      <c r="AE239" s="251"/>
    </row>
    <row r="240" spans="1:31" ht="15.75" customHeight="1" x14ac:dyDescent="0.35">
      <c r="A240" s="251"/>
      <c r="B240" s="251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3"/>
      <c r="N240" s="253"/>
      <c r="O240" s="253"/>
      <c r="P240" s="253"/>
      <c r="Q240" s="13"/>
      <c r="R240" s="2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</row>
    <row r="241" spans="1:31" ht="15.75" customHeight="1" x14ac:dyDescent="0.35">
      <c r="A241" s="251"/>
      <c r="B241" s="251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3"/>
      <c r="N241" s="253"/>
      <c r="O241" s="253"/>
      <c r="P241" s="253"/>
      <c r="Q241" s="13"/>
      <c r="R241" s="2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</row>
    <row r="242" spans="1:31" ht="15.75" customHeight="1" x14ac:dyDescent="0.35">
      <c r="A242" s="251"/>
      <c r="B242" s="251"/>
      <c r="C242" s="251"/>
      <c r="D242" s="251"/>
      <c r="E242" s="251"/>
      <c r="F242" s="251"/>
      <c r="G242" s="251"/>
      <c r="H242" s="251"/>
      <c r="I242" s="251"/>
      <c r="J242" s="251"/>
      <c r="K242" s="251"/>
      <c r="L242" s="251"/>
      <c r="M242" s="253"/>
      <c r="N242" s="253"/>
      <c r="O242" s="253"/>
      <c r="P242" s="253"/>
      <c r="Q242" s="13"/>
      <c r="R242" s="2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</row>
    <row r="243" spans="1:31" ht="15.75" customHeight="1" x14ac:dyDescent="0.35">
      <c r="A243" s="251"/>
      <c r="B243" s="251"/>
      <c r="C243" s="251"/>
      <c r="D243" s="251"/>
      <c r="E243" s="251"/>
      <c r="F243" s="251"/>
      <c r="G243" s="251"/>
      <c r="H243" s="251"/>
      <c r="I243" s="251"/>
      <c r="J243" s="251"/>
      <c r="K243" s="251"/>
      <c r="L243" s="251"/>
      <c r="M243" s="253"/>
      <c r="N243" s="253"/>
      <c r="O243" s="253"/>
      <c r="P243" s="253"/>
      <c r="Q243" s="13"/>
      <c r="R243" s="2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1"/>
      <c r="AE243" s="251"/>
    </row>
    <row r="244" spans="1:31" ht="15.75" customHeight="1" x14ac:dyDescent="0.35">
      <c r="A244" s="251"/>
      <c r="B244" s="251"/>
      <c r="C244" s="251"/>
      <c r="D244" s="251"/>
      <c r="E244" s="251"/>
      <c r="F244" s="251"/>
      <c r="G244" s="251"/>
      <c r="H244" s="251"/>
      <c r="I244" s="251"/>
      <c r="J244" s="251"/>
      <c r="K244" s="251"/>
      <c r="L244" s="251"/>
      <c r="M244" s="253"/>
      <c r="N244" s="253"/>
      <c r="O244" s="253"/>
      <c r="P244" s="253"/>
      <c r="Q244" s="13"/>
      <c r="R244" s="2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</row>
    <row r="245" spans="1:31" ht="15.75" customHeight="1" x14ac:dyDescent="0.35">
      <c r="A245" s="251"/>
      <c r="B245" s="251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3"/>
      <c r="N245" s="253"/>
      <c r="O245" s="253"/>
      <c r="P245" s="253"/>
      <c r="Q245" s="13"/>
      <c r="R245" s="2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</row>
    <row r="246" spans="1:31" ht="15.75" customHeight="1" x14ac:dyDescent="0.35">
      <c r="A246" s="251"/>
      <c r="B246" s="251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3"/>
      <c r="N246" s="253"/>
      <c r="O246" s="253"/>
      <c r="P246" s="253"/>
      <c r="Q246" s="13"/>
      <c r="R246" s="2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</row>
    <row r="247" spans="1:31" ht="15.75" customHeight="1" x14ac:dyDescent="0.35">
      <c r="A247" s="251"/>
      <c r="B247" s="251"/>
      <c r="C247" s="251"/>
      <c r="D247" s="251"/>
      <c r="E247" s="251"/>
      <c r="F247" s="251"/>
      <c r="G247" s="251"/>
      <c r="H247" s="251"/>
      <c r="I247" s="251"/>
      <c r="J247" s="251"/>
      <c r="K247" s="251"/>
      <c r="L247" s="251"/>
      <c r="M247" s="253"/>
      <c r="N247" s="253"/>
      <c r="O247" s="253"/>
      <c r="P247" s="253"/>
      <c r="Q247" s="13"/>
      <c r="R247" s="2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</row>
    <row r="248" spans="1:31" ht="15.75" customHeight="1" x14ac:dyDescent="0.35">
      <c r="A248" s="251"/>
      <c r="B248" s="251"/>
      <c r="C248" s="251"/>
      <c r="D248" s="251"/>
      <c r="E248" s="251"/>
      <c r="F248" s="251"/>
      <c r="G248" s="251"/>
      <c r="H248" s="251"/>
      <c r="I248" s="251"/>
      <c r="J248" s="251"/>
      <c r="K248" s="251"/>
      <c r="L248" s="251"/>
      <c r="M248" s="253"/>
      <c r="N248" s="253"/>
      <c r="O248" s="253"/>
      <c r="P248" s="253"/>
      <c r="Q248" s="13"/>
      <c r="R248" s="2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</row>
    <row r="249" spans="1:31" ht="15.75" customHeight="1" x14ac:dyDescent="0.35">
      <c r="A249" s="251"/>
      <c r="B249" s="251"/>
      <c r="C249" s="251"/>
      <c r="D249" s="251"/>
      <c r="E249" s="251"/>
      <c r="F249" s="251"/>
      <c r="G249" s="251"/>
      <c r="H249" s="251"/>
      <c r="I249" s="251"/>
      <c r="J249" s="251"/>
      <c r="K249" s="251"/>
      <c r="L249" s="251"/>
      <c r="M249" s="253"/>
      <c r="N249" s="253"/>
      <c r="O249" s="253"/>
      <c r="P249" s="253"/>
      <c r="Q249" s="13"/>
      <c r="R249" s="2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</row>
    <row r="250" spans="1:31" ht="15.75" customHeight="1" x14ac:dyDescent="0.35">
      <c r="A250" s="251"/>
      <c r="B250" s="251"/>
      <c r="C250" s="251"/>
      <c r="D250" s="251"/>
      <c r="E250" s="251"/>
      <c r="F250" s="251"/>
      <c r="G250" s="251"/>
      <c r="H250" s="251"/>
      <c r="I250" s="251"/>
      <c r="J250" s="251"/>
      <c r="K250" s="251"/>
      <c r="L250" s="251"/>
      <c r="M250" s="253"/>
      <c r="N250" s="253"/>
      <c r="O250" s="253"/>
      <c r="P250" s="253"/>
      <c r="Q250" s="13"/>
      <c r="R250" s="2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</row>
    <row r="251" spans="1:31" ht="15.75" customHeight="1" x14ac:dyDescent="0.35">
      <c r="A251" s="251"/>
      <c r="B251" s="251"/>
      <c r="C251" s="251"/>
      <c r="D251" s="251"/>
      <c r="E251" s="251"/>
      <c r="F251" s="251"/>
      <c r="G251" s="251"/>
      <c r="H251" s="251"/>
      <c r="I251" s="251"/>
      <c r="J251" s="251"/>
      <c r="K251" s="251"/>
      <c r="L251" s="251"/>
      <c r="M251" s="253"/>
      <c r="N251" s="253"/>
      <c r="O251" s="253"/>
      <c r="P251" s="253"/>
      <c r="Q251" s="13"/>
      <c r="R251" s="2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</row>
    <row r="252" spans="1:31" ht="15.75" customHeight="1" x14ac:dyDescent="0.35">
      <c r="A252" s="251"/>
      <c r="B252" s="251"/>
      <c r="C252" s="251"/>
      <c r="D252" s="251"/>
      <c r="E252" s="251"/>
      <c r="F252" s="251"/>
      <c r="G252" s="251"/>
      <c r="H252" s="251"/>
      <c r="I252" s="251"/>
      <c r="J252" s="251"/>
      <c r="K252" s="251"/>
      <c r="L252" s="251"/>
      <c r="M252" s="253"/>
      <c r="N252" s="253"/>
      <c r="O252" s="253"/>
      <c r="P252" s="253"/>
      <c r="Q252" s="13"/>
      <c r="R252" s="2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</row>
    <row r="253" spans="1:31" ht="15.75" customHeight="1" x14ac:dyDescent="0.35">
      <c r="A253" s="251"/>
      <c r="B253" s="251"/>
      <c r="C253" s="251"/>
      <c r="D253" s="251"/>
      <c r="E253" s="251"/>
      <c r="F253" s="251"/>
      <c r="G253" s="251"/>
      <c r="H253" s="251"/>
      <c r="I253" s="251"/>
      <c r="J253" s="251"/>
      <c r="K253" s="251"/>
      <c r="L253" s="251"/>
      <c r="M253" s="253"/>
      <c r="N253" s="253"/>
      <c r="O253" s="253"/>
      <c r="P253" s="253"/>
      <c r="Q253" s="13"/>
      <c r="R253" s="2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1"/>
      <c r="AE253" s="251"/>
    </row>
    <row r="254" spans="1:31" ht="15.75" customHeight="1" x14ac:dyDescent="0.35">
      <c r="A254" s="251"/>
      <c r="B254" s="251"/>
      <c r="C254" s="251"/>
      <c r="D254" s="251"/>
      <c r="E254" s="251"/>
      <c r="F254" s="251"/>
      <c r="G254" s="251"/>
      <c r="H254" s="251"/>
      <c r="I254" s="251"/>
      <c r="J254" s="251"/>
      <c r="K254" s="251"/>
      <c r="L254" s="251"/>
      <c r="M254" s="253"/>
      <c r="N254" s="253"/>
      <c r="O254" s="253"/>
      <c r="P254" s="253"/>
      <c r="Q254" s="13"/>
      <c r="R254" s="2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</row>
    <row r="255" spans="1:31" ht="15.75" customHeight="1" x14ac:dyDescent="0.35">
      <c r="A255" s="251"/>
      <c r="B255" s="251"/>
      <c r="C255" s="251"/>
      <c r="D255" s="251"/>
      <c r="E255" s="251"/>
      <c r="F255" s="251"/>
      <c r="G255" s="251"/>
      <c r="H255" s="251"/>
      <c r="I255" s="251"/>
      <c r="J255" s="251"/>
      <c r="K255" s="251"/>
      <c r="L255" s="251"/>
      <c r="M255" s="253"/>
      <c r="N255" s="253"/>
      <c r="O255" s="253"/>
      <c r="P255" s="253"/>
      <c r="Q255" s="13"/>
      <c r="R255" s="2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</row>
    <row r="256" spans="1:31" ht="15.75" customHeight="1" x14ac:dyDescent="0.35">
      <c r="A256" s="251"/>
      <c r="B256" s="251"/>
      <c r="C256" s="251"/>
      <c r="D256" s="251"/>
      <c r="E256" s="251"/>
      <c r="F256" s="251"/>
      <c r="G256" s="251"/>
      <c r="H256" s="251"/>
      <c r="I256" s="251"/>
      <c r="J256" s="251"/>
      <c r="K256" s="251"/>
      <c r="L256" s="251"/>
      <c r="M256" s="253"/>
      <c r="N256" s="253"/>
      <c r="O256" s="253"/>
      <c r="P256" s="253"/>
      <c r="Q256" s="13"/>
      <c r="R256" s="2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</row>
    <row r="257" spans="1:31" ht="15.75" customHeight="1" x14ac:dyDescent="0.35">
      <c r="A257" s="251"/>
      <c r="B257" s="251"/>
      <c r="C257" s="251"/>
      <c r="D257" s="251"/>
      <c r="E257" s="251"/>
      <c r="F257" s="251"/>
      <c r="G257" s="251"/>
      <c r="H257" s="251"/>
      <c r="I257" s="251"/>
      <c r="J257" s="251"/>
      <c r="K257" s="251"/>
      <c r="L257" s="251"/>
      <c r="M257" s="253"/>
      <c r="N257" s="253"/>
      <c r="O257" s="253"/>
      <c r="P257" s="253"/>
      <c r="Q257" s="13"/>
      <c r="R257" s="2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</row>
    <row r="258" spans="1:31" ht="15.75" customHeight="1" x14ac:dyDescent="0.35">
      <c r="A258" s="251"/>
      <c r="B258" s="251"/>
      <c r="C258" s="251"/>
      <c r="D258" s="251"/>
      <c r="E258" s="251"/>
      <c r="F258" s="251"/>
      <c r="G258" s="251"/>
      <c r="H258" s="251"/>
      <c r="I258" s="251"/>
      <c r="J258" s="251"/>
      <c r="K258" s="251"/>
      <c r="L258" s="251"/>
      <c r="M258" s="253"/>
      <c r="N258" s="253"/>
      <c r="O258" s="253"/>
      <c r="P258" s="253"/>
      <c r="Q258" s="13"/>
      <c r="R258" s="2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</row>
    <row r="259" spans="1:31" ht="15.75" customHeight="1" x14ac:dyDescent="0.35">
      <c r="A259" s="251"/>
      <c r="B259" s="251"/>
      <c r="C259" s="251"/>
      <c r="D259" s="251"/>
      <c r="E259" s="251"/>
      <c r="F259" s="251"/>
      <c r="G259" s="251"/>
      <c r="H259" s="251"/>
      <c r="I259" s="251"/>
      <c r="J259" s="251"/>
      <c r="K259" s="251"/>
      <c r="L259" s="251"/>
      <c r="M259" s="253"/>
      <c r="N259" s="253"/>
      <c r="O259" s="253"/>
      <c r="P259" s="253"/>
      <c r="Q259" s="13"/>
      <c r="R259" s="2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</row>
    <row r="260" spans="1:31" ht="15.75" customHeight="1" x14ac:dyDescent="0.35">
      <c r="A260" s="251"/>
      <c r="B260" s="251"/>
      <c r="C260" s="251"/>
      <c r="D260" s="251"/>
      <c r="E260" s="251"/>
      <c r="F260" s="251"/>
      <c r="G260" s="251"/>
      <c r="H260" s="251"/>
      <c r="I260" s="251"/>
      <c r="J260" s="251"/>
      <c r="K260" s="251"/>
      <c r="L260" s="251"/>
      <c r="M260" s="253"/>
      <c r="N260" s="253"/>
      <c r="O260" s="253"/>
      <c r="P260" s="253"/>
      <c r="Q260" s="13"/>
      <c r="R260" s="2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</row>
    <row r="261" spans="1:31" ht="15.75" customHeight="1" x14ac:dyDescent="0.35">
      <c r="A261" s="251"/>
      <c r="B261" s="251"/>
      <c r="C261" s="251"/>
      <c r="D261" s="251"/>
      <c r="E261" s="251"/>
      <c r="F261" s="251"/>
      <c r="G261" s="251"/>
      <c r="H261" s="251"/>
      <c r="I261" s="251"/>
      <c r="J261" s="251"/>
      <c r="K261" s="251"/>
      <c r="L261" s="251"/>
      <c r="M261" s="253"/>
      <c r="N261" s="253"/>
      <c r="O261" s="253"/>
      <c r="P261" s="253"/>
      <c r="Q261" s="13"/>
      <c r="R261" s="2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</row>
    <row r="262" spans="1:31" ht="15.75" customHeight="1" x14ac:dyDescent="0.35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3"/>
      <c r="N262" s="253"/>
      <c r="O262" s="253"/>
      <c r="P262" s="253"/>
      <c r="Q262" s="13"/>
      <c r="R262" s="2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</row>
    <row r="263" spans="1:31" ht="15.75" customHeight="1" x14ac:dyDescent="0.35">
      <c r="A263" s="251"/>
      <c r="B263" s="251"/>
      <c r="C263" s="251"/>
      <c r="D263" s="251"/>
      <c r="E263" s="251"/>
      <c r="F263" s="251"/>
      <c r="G263" s="251"/>
      <c r="H263" s="251"/>
      <c r="I263" s="251"/>
      <c r="J263" s="251"/>
      <c r="K263" s="251"/>
      <c r="L263" s="251"/>
      <c r="M263" s="253"/>
      <c r="N263" s="253"/>
      <c r="O263" s="253"/>
      <c r="P263" s="253"/>
      <c r="Q263" s="13"/>
      <c r="R263" s="2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</row>
    <row r="264" spans="1:31" ht="15.75" customHeight="1" x14ac:dyDescent="0.35">
      <c r="A264" s="251"/>
      <c r="B264" s="251"/>
      <c r="C264" s="251"/>
      <c r="D264" s="251"/>
      <c r="E264" s="251"/>
      <c r="F264" s="251"/>
      <c r="G264" s="251"/>
      <c r="H264" s="251"/>
      <c r="I264" s="251"/>
      <c r="J264" s="251"/>
      <c r="K264" s="251"/>
      <c r="L264" s="251"/>
      <c r="M264" s="253"/>
      <c r="N264" s="253"/>
      <c r="O264" s="253"/>
      <c r="P264" s="253"/>
      <c r="Q264" s="13"/>
      <c r="R264" s="2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</row>
    <row r="265" spans="1:31" ht="15.75" customHeight="1" x14ac:dyDescent="0.35">
      <c r="A265" s="251"/>
      <c r="B265" s="251"/>
      <c r="C265" s="251"/>
      <c r="D265" s="251"/>
      <c r="E265" s="251"/>
      <c r="F265" s="251"/>
      <c r="G265" s="251"/>
      <c r="H265" s="251"/>
      <c r="I265" s="251"/>
      <c r="J265" s="251"/>
      <c r="K265" s="251"/>
      <c r="L265" s="251"/>
      <c r="M265" s="253"/>
      <c r="N265" s="253"/>
      <c r="O265" s="253"/>
      <c r="P265" s="253"/>
      <c r="Q265" s="13"/>
      <c r="R265" s="2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</row>
    <row r="266" spans="1:31" ht="15.75" customHeight="1" x14ac:dyDescent="0.35">
      <c r="A266" s="251"/>
      <c r="B266" s="251"/>
      <c r="C266" s="251"/>
      <c r="D266" s="251"/>
      <c r="E266" s="251"/>
      <c r="F266" s="251"/>
      <c r="G266" s="251"/>
      <c r="H266" s="251"/>
      <c r="I266" s="251"/>
      <c r="J266" s="251"/>
      <c r="K266" s="251"/>
      <c r="L266" s="251"/>
      <c r="M266" s="253"/>
      <c r="N266" s="253"/>
      <c r="O266" s="253"/>
      <c r="P266" s="253"/>
      <c r="Q266" s="13"/>
      <c r="R266" s="2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1"/>
      <c r="AE266" s="251"/>
    </row>
    <row r="267" spans="1:31" ht="15.75" customHeight="1" x14ac:dyDescent="0.35">
      <c r="A267" s="251"/>
      <c r="B267" s="251"/>
      <c r="C267" s="251"/>
      <c r="D267" s="251"/>
      <c r="E267" s="251"/>
      <c r="F267" s="251"/>
      <c r="G267" s="251"/>
      <c r="H267" s="251"/>
      <c r="I267" s="251"/>
      <c r="J267" s="251"/>
      <c r="K267" s="251"/>
      <c r="L267" s="251"/>
      <c r="M267" s="253"/>
      <c r="N267" s="253"/>
      <c r="O267" s="253"/>
      <c r="P267" s="253"/>
      <c r="Q267" s="13"/>
      <c r="R267" s="2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1"/>
      <c r="AE267" s="251"/>
    </row>
    <row r="268" spans="1:31" ht="15.75" customHeight="1" x14ac:dyDescent="0.35">
      <c r="A268" s="251"/>
      <c r="B268" s="251"/>
      <c r="C268" s="251"/>
      <c r="D268" s="251"/>
      <c r="E268" s="251"/>
      <c r="F268" s="251"/>
      <c r="G268" s="251"/>
      <c r="H268" s="251"/>
      <c r="I268" s="251"/>
      <c r="J268" s="251"/>
      <c r="K268" s="251"/>
      <c r="L268" s="251"/>
      <c r="M268" s="253"/>
      <c r="N268" s="253"/>
      <c r="O268" s="253"/>
      <c r="P268" s="253"/>
      <c r="Q268" s="13"/>
      <c r="R268" s="2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</row>
    <row r="269" spans="1:31" ht="15.75" customHeight="1" x14ac:dyDescent="0.35">
      <c r="A269" s="251"/>
      <c r="B269" s="251"/>
      <c r="C269" s="251"/>
      <c r="D269" s="251"/>
      <c r="E269" s="251"/>
      <c r="F269" s="251"/>
      <c r="G269" s="251"/>
      <c r="H269" s="251"/>
      <c r="I269" s="251"/>
      <c r="J269" s="251"/>
      <c r="K269" s="251"/>
      <c r="L269" s="251"/>
      <c r="M269" s="253"/>
      <c r="N269" s="253"/>
      <c r="O269" s="253"/>
      <c r="P269" s="253"/>
      <c r="Q269" s="13"/>
      <c r="R269" s="2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</row>
    <row r="270" spans="1:31" ht="15.75" customHeight="1" x14ac:dyDescent="0.35">
      <c r="A270" s="251"/>
      <c r="B270" s="251"/>
      <c r="C270" s="251"/>
      <c r="D270" s="251"/>
      <c r="E270" s="251"/>
      <c r="F270" s="251"/>
      <c r="G270" s="251"/>
      <c r="H270" s="251"/>
      <c r="I270" s="251"/>
      <c r="J270" s="251"/>
      <c r="K270" s="251"/>
      <c r="L270" s="251"/>
      <c r="M270" s="253"/>
      <c r="N270" s="253"/>
      <c r="O270" s="253"/>
      <c r="P270" s="253"/>
      <c r="Q270" s="13"/>
      <c r="R270" s="2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</row>
    <row r="271" spans="1:31" ht="15.75" customHeight="1" x14ac:dyDescent="0.35">
      <c r="A271" s="251"/>
      <c r="B271" s="251"/>
      <c r="C271" s="251"/>
      <c r="D271" s="251"/>
      <c r="E271" s="251"/>
      <c r="F271" s="251"/>
      <c r="G271" s="251"/>
      <c r="H271" s="251"/>
      <c r="I271" s="251"/>
      <c r="J271" s="251"/>
      <c r="K271" s="251"/>
      <c r="L271" s="251"/>
      <c r="M271" s="253"/>
      <c r="N271" s="253"/>
      <c r="O271" s="253"/>
      <c r="P271" s="253"/>
      <c r="Q271" s="13"/>
      <c r="R271" s="2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</row>
    <row r="272" spans="1:31" ht="15.75" customHeight="1" x14ac:dyDescent="0.35">
      <c r="A272" s="251"/>
      <c r="B272" s="251"/>
      <c r="C272" s="251"/>
      <c r="D272" s="251"/>
      <c r="E272" s="251"/>
      <c r="F272" s="251"/>
      <c r="G272" s="251"/>
      <c r="H272" s="251"/>
      <c r="I272" s="251"/>
      <c r="J272" s="251"/>
      <c r="K272" s="251"/>
      <c r="L272" s="251"/>
      <c r="M272" s="253"/>
      <c r="N272" s="253"/>
      <c r="O272" s="253"/>
      <c r="P272" s="253"/>
      <c r="Q272" s="13"/>
      <c r="R272" s="2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</row>
    <row r="273" spans="1:31" ht="15.75" customHeight="1" x14ac:dyDescent="0.35">
      <c r="A273" s="251"/>
      <c r="B273" s="251"/>
      <c r="C273" s="251"/>
      <c r="D273" s="251"/>
      <c r="E273" s="251"/>
      <c r="F273" s="251"/>
      <c r="G273" s="251"/>
      <c r="H273" s="251"/>
      <c r="I273" s="251"/>
      <c r="J273" s="251"/>
      <c r="K273" s="251"/>
      <c r="L273" s="251"/>
      <c r="M273" s="253"/>
      <c r="N273" s="253"/>
      <c r="O273" s="253"/>
      <c r="P273" s="253"/>
      <c r="Q273" s="13"/>
      <c r="R273" s="2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</row>
    <row r="274" spans="1:31" ht="15.75" customHeight="1" x14ac:dyDescent="0.35">
      <c r="A274" s="251"/>
      <c r="B274" s="251"/>
      <c r="C274" s="251"/>
      <c r="D274" s="251"/>
      <c r="E274" s="251"/>
      <c r="F274" s="251"/>
      <c r="G274" s="251"/>
      <c r="H274" s="251"/>
      <c r="I274" s="251"/>
      <c r="J274" s="251"/>
      <c r="K274" s="251"/>
      <c r="L274" s="251"/>
      <c r="M274" s="253"/>
      <c r="N274" s="253"/>
      <c r="O274" s="253"/>
      <c r="P274" s="253"/>
      <c r="Q274" s="13"/>
      <c r="R274" s="2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</row>
    <row r="275" spans="1:31" ht="15.75" customHeight="1" x14ac:dyDescent="0.35">
      <c r="A275" s="251"/>
      <c r="B275" s="251"/>
      <c r="C275" s="251"/>
      <c r="D275" s="251"/>
      <c r="E275" s="251"/>
      <c r="F275" s="251"/>
      <c r="G275" s="251"/>
      <c r="H275" s="251"/>
      <c r="I275" s="251"/>
      <c r="J275" s="251"/>
      <c r="K275" s="251"/>
      <c r="L275" s="251"/>
      <c r="M275" s="253"/>
      <c r="N275" s="253"/>
      <c r="O275" s="253"/>
      <c r="P275" s="253"/>
      <c r="Q275" s="13"/>
      <c r="R275" s="2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</row>
    <row r="276" spans="1:31" ht="15.75" customHeight="1" x14ac:dyDescent="0.35">
      <c r="A276" s="251"/>
      <c r="B276" s="251"/>
      <c r="C276" s="251"/>
      <c r="D276" s="251"/>
      <c r="E276" s="251"/>
      <c r="F276" s="251"/>
      <c r="G276" s="251"/>
      <c r="H276" s="251"/>
      <c r="I276" s="251"/>
      <c r="J276" s="251"/>
      <c r="K276" s="251"/>
      <c r="L276" s="251"/>
      <c r="M276" s="253"/>
      <c r="N276" s="253"/>
      <c r="O276" s="253"/>
      <c r="P276" s="253"/>
      <c r="Q276" s="13"/>
      <c r="R276" s="2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</row>
    <row r="277" spans="1:31" ht="15.75" customHeight="1" x14ac:dyDescent="0.35">
      <c r="A277" s="251"/>
      <c r="B277" s="251"/>
      <c r="C277" s="251"/>
      <c r="D277" s="251"/>
      <c r="E277" s="251"/>
      <c r="F277" s="251"/>
      <c r="G277" s="251"/>
      <c r="H277" s="251"/>
      <c r="I277" s="251"/>
      <c r="J277" s="251"/>
      <c r="K277" s="251"/>
      <c r="L277" s="251"/>
      <c r="M277" s="253"/>
      <c r="N277" s="253"/>
      <c r="O277" s="253"/>
      <c r="P277" s="253"/>
      <c r="Q277" s="13"/>
      <c r="R277" s="2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</row>
    <row r="278" spans="1:31" ht="15.75" customHeight="1" x14ac:dyDescent="0.35">
      <c r="A278" s="251"/>
      <c r="B278" s="251"/>
      <c r="C278" s="251"/>
      <c r="D278" s="251"/>
      <c r="E278" s="251"/>
      <c r="F278" s="251"/>
      <c r="G278" s="251"/>
      <c r="H278" s="251"/>
      <c r="I278" s="251"/>
      <c r="J278" s="251"/>
      <c r="K278" s="251"/>
      <c r="L278" s="251"/>
      <c r="M278" s="253"/>
      <c r="N278" s="253"/>
      <c r="O278" s="253"/>
      <c r="P278" s="253"/>
      <c r="Q278" s="13"/>
      <c r="R278" s="2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</row>
    <row r="279" spans="1:31" ht="15.75" customHeight="1" x14ac:dyDescent="0.35">
      <c r="A279" s="251"/>
      <c r="B279" s="251"/>
      <c r="C279" s="251"/>
      <c r="D279" s="251"/>
      <c r="E279" s="251"/>
      <c r="F279" s="251"/>
      <c r="G279" s="251"/>
      <c r="H279" s="251"/>
      <c r="I279" s="251"/>
      <c r="J279" s="251"/>
      <c r="K279" s="251"/>
      <c r="L279" s="251"/>
      <c r="M279" s="253"/>
      <c r="N279" s="253"/>
      <c r="O279" s="253"/>
      <c r="P279" s="253"/>
      <c r="Q279" s="13"/>
      <c r="R279" s="2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</row>
    <row r="280" spans="1:31" ht="15.75" customHeight="1" x14ac:dyDescent="0.35">
      <c r="A280" s="251"/>
      <c r="B280" s="251"/>
      <c r="C280" s="251"/>
      <c r="D280" s="251"/>
      <c r="E280" s="251"/>
      <c r="F280" s="251"/>
      <c r="G280" s="251"/>
      <c r="H280" s="251"/>
      <c r="I280" s="251"/>
      <c r="J280" s="251"/>
      <c r="K280" s="251"/>
      <c r="L280" s="251"/>
      <c r="M280" s="253"/>
      <c r="N280" s="253"/>
      <c r="O280" s="253"/>
      <c r="P280" s="253"/>
      <c r="Q280" s="13"/>
      <c r="R280" s="2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</row>
    <row r="281" spans="1:31" ht="15.75" customHeight="1" x14ac:dyDescent="0.35">
      <c r="A281" s="251"/>
      <c r="B281" s="251"/>
      <c r="C281" s="251"/>
      <c r="D281" s="251"/>
      <c r="E281" s="251"/>
      <c r="F281" s="251"/>
      <c r="G281" s="251"/>
      <c r="H281" s="251"/>
      <c r="I281" s="251"/>
      <c r="J281" s="251"/>
      <c r="K281" s="251"/>
      <c r="L281" s="251"/>
      <c r="M281" s="253"/>
      <c r="N281" s="253"/>
      <c r="O281" s="253"/>
      <c r="P281" s="253"/>
      <c r="Q281" s="13"/>
      <c r="R281" s="2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</row>
    <row r="282" spans="1:31" ht="15.75" customHeight="1" x14ac:dyDescent="0.35">
      <c r="A282" s="251"/>
      <c r="B282" s="251"/>
      <c r="C282" s="251"/>
      <c r="D282" s="251"/>
      <c r="E282" s="251"/>
      <c r="F282" s="251"/>
      <c r="G282" s="251"/>
      <c r="H282" s="251"/>
      <c r="I282" s="251"/>
      <c r="J282" s="251"/>
      <c r="K282" s="251"/>
      <c r="L282" s="251"/>
      <c r="M282" s="253"/>
      <c r="N282" s="253"/>
      <c r="O282" s="253"/>
      <c r="P282" s="253"/>
      <c r="Q282" s="13"/>
      <c r="R282" s="2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</row>
    <row r="283" spans="1:31" ht="15.75" customHeight="1" x14ac:dyDescent="0.35">
      <c r="A283" s="251"/>
      <c r="B283" s="251"/>
      <c r="C283" s="251"/>
      <c r="D283" s="251"/>
      <c r="E283" s="251"/>
      <c r="F283" s="251"/>
      <c r="G283" s="251"/>
      <c r="H283" s="251"/>
      <c r="I283" s="251"/>
      <c r="J283" s="251"/>
      <c r="K283" s="251"/>
      <c r="L283" s="251"/>
      <c r="M283" s="253"/>
      <c r="N283" s="253"/>
      <c r="O283" s="253"/>
      <c r="P283" s="253"/>
      <c r="Q283" s="13"/>
      <c r="R283" s="2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</row>
    <row r="284" spans="1:31" ht="15.75" customHeight="1" x14ac:dyDescent="0.35">
      <c r="A284" s="251"/>
      <c r="B284" s="251"/>
      <c r="C284" s="251"/>
      <c r="D284" s="251"/>
      <c r="E284" s="251"/>
      <c r="F284" s="251"/>
      <c r="G284" s="251"/>
      <c r="H284" s="251"/>
      <c r="I284" s="251"/>
      <c r="J284" s="251"/>
      <c r="K284" s="251"/>
      <c r="L284" s="251"/>
      <c r="M284" s="253"/>
      <c r="N284" s="253"/>
      <c r="O284" s="253"/>
      <c r="P284" s="253"/>
      <c r="Q284" s="13"/>
      <c r="R284" s="2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</row>
    <row r="285" spans="1:31" ht="15.75" customHeight="1" x14ac:dyDescent="0.35">
      <c r="A285" s="251"/>
      <c r="B285" s="251"/>
      <c r="C285" s="251"/>
      <c r="D285" s="251"/>
      <c r="E285" s="251"/>
      <c r="F285" s="251"/>
      <c r="G285" s="251"/>
      <c r="H285" s="251"/>
      <c r="I285" s="251"/>
      <c r="J285" s="251"/>
      <c r="K285" s="251"/>
      <c r="L285" s="251"/>
      <c r="M285" s="253"/>
      <c r="N285" s="253"/>
      <c r="O285" s="253"/>
      <c r="P285" s="253"/>
      <c r="Q285" s="13"/>
      <c r="R285" s="2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</row>
    <row r="286" spans="1:31" ht="15.75" customHeight="1" x14ac:dyDescent="0.35">
      <c r="A286" s="251"/>
      <c r="B286" s="251"/>
      <c r="C286" s="251"/>
      <c r="D286" s="251"/>
      <c r="E286" s="251"/>
      <c r="F286" s="251"/>
      <c r="G286" s="251"/>
      <c r="H286" s="251"/>
      <c r="I286" s="251"/>
      <c r="J286" s="251"/>
      <c r="K286" s="251"/>
      <c r="L286" s="251"/>
      <c r="M286" s="253"/>
      <c r="N286" s="253"/>
      <c r="O286" s="253"/>
      <c r="P286" s="253"/>
      <c r="Q286" s="13"/>
      <c r="R286" s="2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</row>
    <row r="287" spans="1:31" ht="15.75" customHeight="1" x14ac:dyDescent="0.35">
      <c r="A287" s="251"/>
      <c r="B287" s="251"/>
      <c r="C287" s="251"/>
      <c r="D287" s="251"/>
      <c r="E287" s="251"/>
      <c r="F287" s="251"/>
      <c r="G287" s="251"/>
      <c r="H287" s="251"/>
      <c r="I287" s="251"/>
      <c r="J287" s="251"/>
      <c r="K287" s="251"/>
      <c r="L287" s="251"/>
      <c r="M287" s="253"/>
      <c r="N287" s="253"/>
      <c r="O287" s="253"/>
      <c r="P287" s="253"/>
      <c r="Q287" s="13"/>
      <c r="R287" s="2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</row>
    <row r="288" spans="1:31" ht="15.75" customHeight="1" x14ac:dyDescent="0.35">
      <c r="A288" s="251"/>
      <c r="B288" s="251"/>
      <c r="C288" s="251"/>
      <c r="D288" s="251"/>
      <c r="E288" s="251"/>
      <c r="F288" s="251"/>
      <c r="G288" s="251"/>
      <c r="H288" s="251"/>
      <c r="I288" s="251"/>
      <c r="J288" s="251"/>
      <c r="K288" s="251"/>
      <c r="L288" s="251"/>
      <c r="M288" s="253"/>
      <c r="N288" s="253"/>
      <c r="O288" s="253"/>
      <c r="P288" s="253"/>
      <c r="Q288" s="13"/>
      <c r="R288" s="2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</row>
    <row r="289" spans="1:31" ht="15.75" customHeight="1" x14ac:dyDescent="0.35">
      <c r="A289" s="251"/>
      <c r="B289" s="251"/>
      <c r="C289" s="251"/>
      <c r="D289" s="251"/>
      <c r="E289" s="251"/>
      <c r="F289" s="251"/>
      <c r="G289" s="251"/>
      <c r="H289" s="251"/>
      <c r="I289" s="251"/>
      <c r="J289" s="251"/>
      <c r="K289" s="251"/>
      <c r="L289" s="251"/>
      <c r="M289" s="253"/>
      <c r="N289" s="253"/>
      <c r="O289" s="253"/>
      <c r="P289" s="253"/>
      <c r="Q289" s="13"/>
      <c r="R289" s="2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</row>
    <row r="290" spans="1:31" ht="15.75" customHeight="1" x14ac:dyDescent="0.35">
      <c r="A290" s="251"/>
      <c r="B290" s="251"/>
      <c r="C290" s="251"/>
      <c r="D290" s="251"/>
      <c r="E290" s="251"/>
      <c r="F290" s="251"/>
      <c r="G290" s="251"/>
      <c r="H290" s="251"/>
      <c r="I290" s="251"/>
      <c r="J290" s="251"/>
      <c r="K290" s="251"/>
      <c r="L290" s="251"/>
      <c r="M290" s="253"/>
      <c r="N290" s="253"/>
      <c r="O290" s="253"/>
      <c r="P290" s="253"/>
      <c r="Q290" s="13"/>
      <c r="R290" s="2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</row>
    <row r="291" spans="1:31" ht="15.75" customHeight="1" x14ac:dyDescent="0.35">
      <c r="A291" s="251"/>
      <c r="B291" s="251"/>
      <c r="C291" s="251"/>
      <c r="D291" s="251"/>
      <c r="E291" s="251"/>
      <c r="F291" s="251"/>
      <c r="G291" s="251"/>
      <c r="H291" s="251"/>
      <c r="I291" s="251"/>
      <c r="J291" s="251"/>
      <c r="K291" s="251"/>
      <c r="L291" s="251"/>
      <c r="M291" s="253"/>
      <c r="N291" s="253"/>
      <c r="O291" s="253"/>
      <c r="P291" s="253"/>
      <c r="Q291" s="13"/>
      <c r="R291" s="2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</row>
    <row r="292" spans="1:31" ht="15.75" customHeight="1" x14ac:dyDescent="0.35">
      <c r="A292" s="251"/>
      <c r="B292" s="251"/>
      <c r="C292" s="251"/>
      <c r="D292" s="251"/>
      <c r="E292" s="251"/>
      <c r="F292" s="251"/>
      <c r="G292" s="251"/>
      <c r="H292" s="251"/>
      <c r="I292" s="251"/>
      <c r="J292" s="251"/>
      <c r="K292" s="251"/>
      <c r="L292" s="251"/>
      <c r="M292" s="253"/>
      <c r="N292" s="253"/>
      <c r="O292" s="253"/>
      <c r="P292" s="253"/>
      <c r="Q292" s="13"/>
      <c r="R292" s="2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</row>
    <row r="293" spans="1:31" ht="15.75" customHeight="1" x14ac:dyDescent="0.35">
      <c r="A293" s="251"/>
      <c r="B293" s="251"/>
      <c r="C293" s="251"/>
      <c r="D293" s="251"/>
      <c r="E293" s="251"/>
      <c r="F293" s="251"/>
      <c r="G293" s="251"/>
      <c r="H293" s="251"/>
      <c r="I293" s="251"/>
      <c r="J293" s="251"/>
      <c r="K293" s="251"/>
      <c r="L293" s="251"/>
      <c r="M293" s="253"/>
      <c r="N293" s="253"/>
      <c r="O293" s="253"/>
      <c r="P293" s="253"/>
      <c r="Q293" s="13"/>
      <c r="R293" s="2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</row>
    <row r="294" spans="1:31" ht="15.75" customHeight="1" x14ac:dyDescent="0.35">
      <c r="A294" s="251"/>
      <c r="B294" s="251"/>
      <c r="C294" s="251"/>
      <c r="D294" s="251"/>
      <c r="E294" s="251"/>
      <c r="F294" s="251"/>
      <c r="G294" s="251"/>
      <c r="H294" s="251"/>
      <c r="I294" s="251"/>
      <c r="J294" s="251"/>
      <c r="K294" s="251"/>
      <c r="L294" s="251"/>
      <c r="M294" s="253"/>
      <c r="N294" s="253"/>
      <c r="O294" s="253"/>
      <c r="P294" s="253"/>
      <c r="Q294" s="13"/>
      <c r="R294" s="2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1"/>
      <c r="AE294" s="251"/>
    </row>
    <row r="295" spans="1:31" ht="15.75" customHeight="1" x14ac:dyDescent="0.35">
      <c r="A295" s="251"/>
      <c r="B295" s="251"/>
      <c r="C295" s="251"/>
      <c r="D295" s="251"/>
      <c r="E295" s="251"/>
      <c r="F295" s="251"/>
      <c r="G295" s="251"/>
      <c r="H295" s="251"/>
      <c r="I295" s="251"/>
      <c r="J295" s="251"/>
      <c r="K295" s="251"/>
      <c r="L295" s="251"/>
      <c r="M295" s="253"/>
      <c r="N295" s="253"/>
      <c r="O295" s="253"/>
      <c r="P295" s="253"/>
      <c r="Q295" s="13"/>
      <c r="R295" s="2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</row>
    <row r="296" spans="1:31" ht="15.75" customHeight="1" x14ac:dyDescent="0.35">
      <c r="A296" s="251"/>
      <c r="B296" s="251"/>
      <c r="C296" s="251"/>
      <c r="D296" s="251"/>
      <c r="E296" s="251"/>
      <c r="F296" s="251"/>
      <c r="G296" s="251"/>
      <c r="H296" s="251"/>
      <c r="I296" s="251"/>
      <c r="J296" s="251"/>
      <c r="K296" s="251"/>
      <c r="L296" s="251"/>
      <c r="M296" s="253"/>
      <c r="N296" s="253"/>
      <c r="O296" s="253"/>
      <c r="P296" s="253"/>
      <c r="Q296" s="13"/>
      <c r="R296" s="2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</row>
    <row r="297" spans="1:31" ht="15.75" customHeight="1" x14ac:dyDescent="0.35">
      <c r="A297" s="251"/>
      <c r="B297" s="251"/>
      <c r="C297" s="251"/>
      <c r="D297" s="251"/>
      <c r="E297" s="251"/>
      <c r="F297" s="251"/>
      <c r="G297" s="251"/>
      <c r="H297" s="251"/>
      <c r="I297" s="251"/>
      <c r="J297" s="251"/>
      <c r="K297" s="251"/>
      <c r="L297" s="251"/>
      <c r="M297" s="253"/>
      <c r="N297" s="253"/>
      <c r="O297" s="253"/>
      <c r="P297" s="253"/>
      <c r="Q297" s="13"/>
      <c r="R297" s="2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1"/>
      <c r="AE297" s="251"/>
    </row>
    <row r="298" spans="1:31" ht="15.75" customHeight="1" x14ac:dyDescent="0.35">
      <c r="A298" s="251"/>
      <c r="B298" s="251"/>
      <c r="C298" s="251"/>
      <c r="D298" s="251"/>
      <c r="E298" s="251"/>
      <c r="F298" s="251"/>
      <c r="G298" s="251"/>
      <c r="H298" s="251"/>
      <c r="I298" s="251"/>
      <c r="J298" s="251"/>
      <c r="K298" s="251"/>
      <c r="L298" s="251"/>
      <c r="M298" s="253"/>
      <c r="N298" s="253"/>
      <c r="O298" s="253"/>
      <c r="P298" s="253"/>
      <c r="Q298" s="13"/>
      <c r="R298" s="2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1"/>
      <c r="AE298" s="251"/>
    </row>
    <row r="299" spans="1:31" ht="15.75" customHeight="1" x14ac:dyDescent="0.35">
      <c r="A299" s="251"/>
      <c r="B299" s="251"/>
      <c r="C299" s="251"/>
      <c r="D299" s="251"/>
      <c r="E299" s="251"/>
      <c r="F299" s="251"/>
      <c r="G299" s="251"/>
      <c r="H299" s="251"/>
      <c r="I299" s="251"/>
      <c r="J299" s="251"/>
      <c r="K299" s="251"/>
      <c r="L299" s="251"/>
      <c r="M299" s="253"/>
      <c r="N299" s="253"/>
      <c r="O299" s="253"/>
      <c r="P299" s="253"/>
      <c r="Q299" s="13"/>
      <c r="R299" s="2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1"/>
      <c r="AE299" s="251"/>
    </row>
    <row r="300" spans="1:31" ht="15.75" customHeight="1" x14ac:dyDescent="0.35">
      <c r="A300" s="251"/>
      <c r="B300" s="251"/>
      <c r="C300" s="251"/>
      <c r="D300" s="251"/>
      <c r="E300" s="251"/>
      <c r="F300" s="251"/>
      <c r="G300" s="251"/>
      <c r="H300" s="251"/>
      <c r="I300" s="251"/>
      <c r="J300" s="251"/>
      <c r="K300" s="251"/>
      <c r="L300" s="251"/>
      <c r="M300" s="253"/>
      <c r="N300" s="253"/>
      <c r="O300" s="253"/>
      <c r="P300" s="253"/>
      <c r="Q300" s="13"/>
      <c r="R300" s="2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1"/>
      <c r="AE300" s="251"/>
    </row>
    <row r="301" spans="1:31" ht="15.75" customHeight="1" x14ac:dyDescent="0.35">
      <c r="A301" s="251"/>
      <c r="B301" s="251"/>
      <c r="C301" s="251"/>
      <c r="D301" s="251"/>
      <c r="E301" s="251"/>
      <c r="F301" s="251"/>
      <c r="G301" s="251"/>
      <c r="H301" s="251"/>
      <c r="I301" s="251"/>
      <c r="J301" s="251"/>
      <c r="K301" s="251"/>
      <c r="L301" s="251"/>
      <c r="M301" s="253"/>
      <c r="N301" s="253"/>
      <c r="O301" s="253"/>
      <c r="P301" s="253"/>
      <c r="Q301" s="13"/>
      <c r="R301" s="2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1"/>
      <c r="AE301" s="251"/>
    </row>
    <row r="302" spans="1:31" ht="15.75" customHeight="1" x14ac:dyDescent="0.35">
      <c r="A302" s="251"/>
      <c r="B302" s="251"/>
      <c r="C302" s="251"/>
      <c r="D302" s="251"/>
      <c r="E302" s="251"/>
      <c r="F302" s="251"/>
      <c r="G302" s="251"/>
      <c r="H302" s="251"/>
      <c r="I302" s="251"/>
      <c r="J302" s="251"/>
      <c r="K302" s="251"/>
      <c r="L302" s="251"/>
      <c r="M302" s="253"/>
      <c r="N302" s="253"/>
      <c r="O302" s="253"/>
      <c r="P302" s="253"/>
      <c r="Q302" s="13"/>
      <c r="R302" s="2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1"/>
      <c r="AE302" s="251"/>
    </row>
    <row r="303" spans="1:31" ht="15.75" customHeight="1" x14ac:dyDescent="0.35">
      <c r="A303" s="251"/>
      <c r="B303" s="251"/>
      <c r="C303" s="251"/>
      <c r="D303" s="251"/>
      <c r="E303" s="251"/>
      <c r="F303" s="251"/>
      <c r="G303" s="251"/>
      <c r="H303" s="251"/>
      <c r="I303" s="251"/>
      <c r="J303" s="251"/>
      <c r="K303" s="251"/>
      <c r="L303" s="251"/>
      <c r="M303" s="253"/>
      <c r="N303" s="253"/>
      <c r="O303" s="253"/>
      <c r="P303" s="253"/>
      <c r="Q303" s="13"/>
      <c r="R303" s="2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1"/>
      <c r="AE303" s="251"/>
    </row>
    <row r="304" spans="1:31" ht="15.75" customHeight="1" x14ac:dyDescent="0.35">
      <c r="A304" s="251"/>
      <c r="B304" s="251"/>
      <c r="C304" s="251"/>
      <c r="D304" s="251"/>
      <c r="E304" s="251"/>
      <c r="F304" s="251"/>
      <c r="G304" s="251"/>
      <c r="H304" s="251"/>
      <c r="I304" s="251"/>
      <c r="J304" s="251"/>
      <c r="K304" s="251"/>
      <c r="L304" s="251"/>
      <c r="M304" s="253"/>
      <c r="N304" s="253"/>
      <c r="O304" s="253"/>
      <c r="P304" s="253"/>
      <c r="Q304" s="13"/>
      <c r="R304" s="2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</row>
    <row r="305" spans="1:31" ht="15.75" customHeight="1" x14ac:dyDescent="0.35">
      <c r="A305" s="251"/>
      <c r="B305" s="251"/>
      <c r="C305" s="251"/>
      <c r="D305" s="251"/>
      <c r="E305" s="251"/>
      <c r="F305" s="251"/>
      <c r="G305" s="251"/>
      <c r="H305" s="251"/>
      <c r="I305" s="251"/>
      <c r="J305" s="251"/>
      <c r="K305" s="251"/>
      <c r="L305" s="251"/>
      <c r="M305" s="253"/>
      <c r="N305" s="253"/>
      <c r="O305" s="253"/>
      <c r="P305" s="253"/>
      <c r="Q305" s="13"/>
      <c r="R305" s="2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1"/>
      <c r="AE305" s="251"/>
    </row>
    <row r="306" spans="1:31" ht="15.75" customHeight="1" x14ac:dyDescent="0.35">
      <c r="A306" s="251"/>
      <c r="B306" s="251"/>
      <c r="C306" s="251"/>
      <c r="D306" s="251"/>
      <c r="E306" s="251"/>
      <c r="F306" s="251"/>
      <c r="G306" s="251"/>
      <c r="H306" s="251"/>
      <c r="I306" s="251"/>
      <c r="J306" s="251"/>
      <c r="K306" s="251"/>
      <c r="L306" s="251"/>
      <c r="M306" s="253"/>
      <c r="N306" s="253"/>
      <c r="O306" s="253"/>
      <c r="P306" s="253"/>
      <c r="Q306" s="13"/>
      <c r="R306" s="2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1"/>
      <c r="AE306" s="251"/>
    </row>
    <row r="307" spans="1:31" ht="15.75" customHeight="1" x14ac:dyDescent="0.35">
      <c r="A307" s="251"/>
      <c r="B307" s="251"/>
      <c r="C307" s="251"/>
      <c r="D307" s="251"/>
      <c r="E307" s="251"/>
      <c r="F307" s="251"/>
      <c r="G307" s="251"/>
      <c r="H307" s="251"/>
      <c r="I307" s="251"/>
      <c r="J307" s="251"/>
      <c r="K307" s="251"/>
      <c r="L307" s="251"/>
      <c r="M307" s="253"/>
      <c r="N307" s="253"/>
      <c r="O307" s="253"/>
      <c r="P307" s="253"/>
      <c r="Q307" s="13"/>
      <c r="R307" s="2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1"/>
      <c r="AE307" s="251"/>
    </row>
    <row r="308" spans="1:31" ht="15.75" customHeight="1" x14ac:dyDescent="0.35">
      <c r="A308" s="251"/>
      <c r="B308" s="251"/>
      <c r="C308" s="251"/>
      <c r="D308" s="251"/>
      <c r="E308" s="251"/>
      <c r="F308" s="251"/>
      <c r="G308" s="251"/>
      <c r="H308" s="251"/>
      <c r="I308" s="251"/>
      <c r="J308" s="251"/>
      <c r="K308" s="251"/>
      <c r="L308" s="251"/>
      <c r="M308" s="253"/>
      <c r="N308" s="253"/>
      <c r="O308" s="253"/>
      <c r="P308" s="253"/>
      <c r="Q308" s="13"/>
      <c r="R308" s="2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1"/>
      <c r="AE308" s="251"/>
    </row>
    <row r="309" spans="1:31" ht="15.75" customHeight="1" x14ac:dyDescent="0.35">
      <c r="A309" s="251"/>
      <c r="B309" s="251"/>
      <c r="C309" s="251"/>
      <c r="D309" s="251"/>
      <c r="E309" s="251"/>
      <c r="F309" s="251"/>
      <c r="G309" s="251"/>
      <c r="H309" s="251"/>
      <c r="I309" s="251"/>
      <c r="J309" s="251"/>
      <c r="K309" s="251"/>
      <c r="L309" s="251"/>
      <c r="M309" s="253"/>
      <c r="N309" s="253"/>
      <c r="O309" s="253"/>
      <c r="P309" s="253"/>
      <c r="Q309" s="13"/>
      <c r="R309" s="2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1"/>
      <c r="AE309" s="251"/>
    </row>
    <row r="310" spans="1:31" ht="15.75" customHeight="1" x14ac:dyDescent="0.35">
      <c r="A310" s="251"/>
      <c r="B310" s="251"/>
      <c r="C310" s="251"/>
      <c r="D310" s="251"/>
      <c r="E310" s="251"/>
      <c r="F310" s="251"/>
      <c r="G310" s="251"/>
      <c r="H310" s="251"/>
      <c r="I310" s="251"/>
      <c r="J310" s="251"/>
      <c r="K310" s="251"/>
      <c r="L310" s="251"/>
      <c r="M310" s="253"/>
      <c r="N310" s="253"/>
      <c r="O310" s="253"/>
      <c r="P310" s="253"/>
      <c r="Q310" s="13"/>
      <c r="R310" s="2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1"/>
      <c r="AE310" s="251"/>
    </row>
    <row r="311" spans="1:31" ht="15.75" customHeight="1" x14ac:dyDescent="0.35">
      <c r="A311" s="251"/>
      <c r="B311" s="251"/>
      <c r="C311" s="251"/>
      <c r="D311" s="251"/>
      <c r="E311" s="251"/>
      <c r="F311" s="251"/>
      <c r="G311" s="251"/>
      <c r="H311" s="251"/>
      <c r="I311" s="251"/>
      <c r="J311" s="251"/>
      <c r="K311" s="251"/>
      <c r="L311" s="251"/>
      <c r="M311" s="253"/>
      <c r="N311" s="253"/>
      <c r="O311" s="253"/>
      <c r="P311" s="253"/>
      <c r="Q311" s="13"/>
      <c r="R311" s="2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1"/>
      <c r="AE311" s="251"/>
    </row>
    <row r="312" spans="1:31" ht="15.75" customHeight="1" x14ac:dyDescent="0.35">
      <c r="A312" s="251"/>
      <c r="B312" s="251"/>
      <c r="C312" s="251"/>
      <c r="D312" s="251"/>
      <c r="E312" s="251"/>
      <c r="F312" s="251"/>
      <c r="G312" s="251"/>
      <c r="H312" s="251"/>
      <c r="I312" s="251"/>
      <c r="J312" s="251"/>
      <c r="K312" s="251"/>
      <c r="L312" s="251"/>
      <c r="M312" s="253"/>
      <c r="N312" s="253"/>
      <c r="O312" s="253"/>
      <c r="P312" s="253"/>
      <c r="Q312" s="13"/>
      <c r="R312" s="2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1"/>
      <c r="AE312" s="251"/>
    </row>
    <row r="313" spans="1:31" ht="15.75" customHeight="1" x14ac:dyDescent="0.35">
      <c r="A313" s="251"/>
      <c r="B313" s="251"/>
      <c r="C313" s="251"/>
      <c r="D313" s="251"/>
      <c r="E313" s="251"/>
      <c r="F313" s="251"/>
      <c r="G313" s="251"/>
      <c r="H313" s="251"/>
      <c r="I313" s="251"/>
      <c r="J313" s="251"/>
      <c r="K313" s="251"/>
      <c r="L313" s="251"/>
      <c r="M313" s="253"/>
      <c r="N313" s="253"/>
      <c r="O313" s="253"/>
      <c r="P313" s="253"/>
      <c r="Q313" s="13"/>
      <c r="R313" s="2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1"/>
      <c r="AE313" s="251"/>
    </row>
    <row r="314" spans="1:31" ht="15.75" customHeight="1" x14ac:dyDescent="0.35">
      <c r="A314" s="251"/>
      <c r="B314" s="251"/>
      <c r="C314" s="251"/>
      <c r="D314" s="251"/>
      <c r="E314" s="251"/>
      <c r="F314" s="251"/>
      <c r="G314" s="251"/>
      <c r="H314" s="251"/>
      <c r="I314" s="251"/>
      <c r="J314" s="251"/>
      <c r="K314" s="251"/>
      <c r="L314" s="251"/>
      <c r="M314" s="253"/>
      <c r="N314" s="253"/>
      <c r="O314" s="253"/>
      <c r="P314" s="253"/>
      <c r="Q314" s="13"/>
      <c r="R314" s="2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1"/>
      <c r="AE314" s="251"/>
    </row>
    <row r="315" spans="1:31" ht="15.75" customHeight="1" x14ac:dyDescent="0.35">
      <c r="A315" s="251"/>
      <c r="B315" s="251"/>
      <c r="C315" s="251"/>
      <c r="D315" s="251"/>
      <c r="E315" s="251"/>
      <c r="F315" s="251"/>
      <c r="G315" s="251"/>
      <c r="H315" s="251"/>
      <c r="I315" s="251"/>
      <c r="J315" s="251"/>
      <c r="K315" s="251"/>
      <c r="L315" s="251"/>
      <c r="M315" s="253"/>
      <c r="N315" s="253"/>
      <c r="O315" s="253"/>
      <c r="P315" s="253"/>
      <c r="Q315" s="13"/>
      <c r="R315" s="2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1"/>
      <c r="AE315" s="251"/>
    </row>
    <row r="316" spans="1:31" ht="15.75" customHeight="1" x14ac:dyDescent="0.35">
      <c r="A316" s="251"/>
      <c r="B316" s="251"/>
      <c r="C316" s="251"/>
      <c r="D316" s="251"/>
      <c r="E316" s="251"/>
      <c r="F316" s="251"/>
      <c r="G316" s="251"/>
      <c r="H316" s="251"/>
      <c r="I316" s="251"/>
      <c r="J316" s="251"/>
      <c r="K316" s="251"/>
      <c r="L316" s="251"/>
      <c r="M316" s="253"/>
      <c r="N316" s="253"/>
      <c r="O316" s="253"/>
      <c r="P316" s="253"/>
      <c r="Q316" s="13"/>
      <c r="R316" s="2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</row>
    <row r="317" spans="1:31" ht="15.75" customHeight="1" x14ac:dyDescent="0.35">
      <c r="A317" s="251"/>
      <c r="B317" s="251"/>
      <c r="C317" s="251"/>
      <c r="D317" s="251"/>
      <c r="E317" s="251"/>
      <c r="F317" s="251"/>
      <c r="G317" s="251"/>
      <c r="H317" s="251"/>
      <c r="I317" s="251"/>
      <c r="J317" s="251"/>
      <c r="K317" s="251"/>
      <c r="L317" s="251"/>
      <c r="M317" s="253"/>
      <c r="N317" s="253"/>
      <c r="O317" s="253"/>
      <c r="P317" s="253"/>
      <c r="Q317" s="13"/>
      <c r="R317" s="2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1"/>
      <c r="AE317" s="251"/>
    </row>
    <row r="318" spans="1:31" ht="15.75" customHeight="1" x14ac:dyDescent="0.35">
      <c r="A318" s="251"/>
      <c r="B318" s="251"/>
      <c r="C318" s="251"/>
      <c r="D318" s="251"/>
      <c r="E318" s="251"/>
      <c r="F318" s="251"/>
      <c r="G318" s="251"/>
      <c r="H318" s="251"/>
      <c r="I318" s="251"/>
      <c r="J318" s="251"/>
      <c r="K318" s="251"/>
      <c r="L318" s="251"/>
      <c r="M318" s="253"/>
      <c r="N318" s="253"/>
      <c r="O318" s="253"/>
      <c r="P318" s="253"/>
      <c r="Q318" s="13"/>
      <c r="R318" s="2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51"/>
    </row>
    <row r="319" spans="1:31" ht="15.75" customHeight="1" x14ac:dyDescent="0.35">
      <c r="A319" s="251"/>
      <c r="B319" s="251"/>
      <c r="C319" s="251"/>
      <c r="D319" s="251"/>
      <c r="E319" s="251"/>
      <c r="F319" s="251"/>
      <c r="G319" s="251"/>
      <c r="H319" s="251"/>
      <c r="I319" s="251"/>
      <c r="J319" s="251"/>
      <c r="K319" s="251"/>
      <c r="L319" s="251"/>
      <c r="M319" s="253"/>
      <c r="N319" s="253"/>
      <c r="O319" s="253"/>
      <c r="P319" s="253"/>
      <c r="Q319" s="13"/>
      <c r="R319" s="2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</row>
    <row r="320" spans="1:31" ht="15.75" customHeight="1" x14ac:dyDescent="0.35">
      <c r="A320" s="251"/>
      <c r="B320" s="251"/>
      <c r="C320" s="251"/>
      <c r="D320" s="251"/>
      <c r="E320" s="251"/>
      <c r="F320" s="251"/>
      <c r="G320" s="251"/>
      <c r="H320" s="251"/>
      <c r="I320" s="251"/>
      <c r="J320" s="251"/>
      <c r="K320" s="251"/>
      <c r="L320" s="251"/>
      <c r="M320" s="253"/>
      <c r="N320" s="253"/>
      <c r="O320" s="253"/>
      <c r="P320" s="253"/>
      <c r="Q320" s="13"/>
      <c r="R320" s="2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</row>
    <row r="321" spans="1:31" ht="15.75" customHeight="1" x14ac:dyDescent="0.35">
      <c r="A321" s="251"/>
      <c r="B321" s="251"/>
      <c r="C321" s="251"/>
      <c r="D321" s="251"/>
      <c r="E321" s="251"/>
      <c r="F321" s="251"/>
      <c r="G321" s="251"/>
      <c r="H321" s="251"/>
      <c r="I321" s="251"/>
      <c r="J321" s="251"/>
      <c r="K321" s="251"/>
      <c r="L321" s="251"/>
      <c r="M321" s="253"/>
      <c r="N321" s="253"/>
      <c r="O321" s="253"/>
      <c r="P321" s="253"/>
      <c r="Q321" s="13"/>
      <c r="R321" s="2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</row>
    <row r="322" spans="1:31" ht="15.75" customHeight="1" x14ac:dyDescent="0.35">
      <c r="A322" s="251"/>
      <c r="B322" s="251"/>
      <c r="C322" s="251"/>
      <c r="D322" s="251"/>
      <c r="E322" s="251"/>
      <c r="F322" s="251"/>
      <c r="G322" s="251"/>
      <c r="H322" s="251"/>
      <c r="I322" s="251"/>
      <c r="J322" s="251"/>
      <c r="K322" s="251"/>
      <c r="L322" s="251"/>
      <c r="M322" s="253"/>
      <c r="N322" s="253"/>
      <c r="O322" s="253"/>
      <c r="P322" s="253"/>
      <c r="Q322" s="13"/>
      <c r="R322" s="2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1"/>
      <c r="AE322" s="251"/>
    </row>
    <row r="323" spans="1:31" ht="15.75" customHeight="1" x14ac:dyDescent="0.35">
      <c r="A323" s="251"/>
      <c r="B323" s="251"/>
      <c r="C323" s="251"/>
      <c r="D323" s="251"/>
      <c r="E323" s="251"/>
      <c r="F323" s="251"/>
      <c r="G323" s="251"/>
      <c r="H323" s="251"/>
      <c r="I323" s="251"/>
      <c r="J323" s="251"/>
      <c r="K323" s="251"/>
      <c r="L323" s="251"/>
      <c r="M323" s="253"/>
      <c r="N323" s="253"/>
      <c r="O323" s="253"/>
      <c r="P323" s="253"/>
      <c r="Q323" s="13"/>
      <c r="R323" s="2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  <c r="AD323" s="251"/>
      <c r="AE323" s="251"/>
    </row>
    <row r="324" spans="1:31" ht="15.75" customHeight="1" x14ac:dyDescent="0.35">
      <c r="A324" s="251"/>
      <c r="B324" s="251"/>
      <c r="C324" s="251"/>
      <c r="D324" s="251"/>
      <c r="E324" s="251"/>
      <c r="F324" s="251"/>
      <c r="G324" s="251"/>
      <c r="H324" s="251"/>
      <c r="I324" s="251"/>
      <c r="J324" s="251"/>
      <c r="K324" s="251"/>
      <c r="L324" s="251"/>
      <c r="M324" s="253"/>
      <c r="N324" s="253"/>
      <c r="O324" s="253"/>
      <c r="P324" s="253"/>
      <c r="Q324" s="13"/>
      <c r="R324" s="2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  <c r="AD324" s="251"/>
      <c r="AE324" s="251"/>
    </row>
    <row r="325" spans="1:31" ht="15.75" customHeight="1" x14ac:dyDescent="0.35">
      <c r="A325" s="251"/>
      <c r="B325" s="251"/>
      <c r="C325" s="251"/>
      <c r="D325" s="251"/>
      <c r="E325" s="251"/>
      <c r="F325" s="251"/>
      <c r="G325" s="251"/>
      <c r="H325" s="251"/>
      <c r="I325" s="251"/>
      <c r="J325" s="251"/>
      <c r="K325" s="251"/>
      <c r="L325" s="251"/>
      <c r="M325" s="253"/>
      <c r="N325" s="253"/>
      <c r="O325" s="253"/>
      <c r="P325" s="253"/>
      <c r="Q325" s="13"/>
      <c r="R325" s="2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  <c r="AD325" s="251"/>
      <c r="AE325" s="251"/>
    </row>
    <row r="326" spans="1:31" ht="15.75" customHeight="1" x14ac:dyDescent="0.35">
      <c r="A326" s="251"/>
      <c r="B326" s="251"/>
      <c r="C326" s="251"/>
      <c r="D326" s="251"/>
      <c r="E326" s="251"/>
      <c r="F326" s="251"/>
      <c r="G326" s="251"/>
      <c r="H326" s="251"/>
      <c r="I326" s="251"/>
      <c r="J326" s="251"/>
      <c r="K326" s="251"/>
      <c r="L326" s="251"/>
      <c r="M326" s="253"/>
      <c r="N326" s="253"/>
      <c r="O326" s="253"/>
      <c r="P326" s="253"/>
      <c r="Q326" s="13"/>
      <c r="R326" s="2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1"/>
      <c r="AE326" s="251"/>
    </row>
    <row r="327" spans="1:31" ht="15.75" customHeight="1" x14ac:dyDescent="0.35">
      <c r="A327" s="251"/>
      <c r="B327" s="251"/>
      <c r="C327" s="251"/>
      <c r="D327" s="251"/>
      <c r="E327" s="251"/>
      <c r="F327" s="251"/>
      <c r="G327" s="251"/>
      <c r="H327" s="251"/>
      <c r="I327" s="251"/>
      <c r="J327" s="251"/>
      <c r="K327" s="251"/>
      <c r="L327" s="251"/>
      <c r="M327" s="253"/>
      <c r="N327" s="253"/>
      <c r="O327" s="253"/>
      <c r="P327" s="253"/>
      <c r="Q327" s="13"/>
      <c r="R327" s="2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1"/>
      <c r="AE327" s="251"/>
    </row>
    <row r="328" spans="1:31" ht="15.75" customHeight="1" x14ac:dyDescent="0.35">
      <c r="A328" s="251"/>
      <c r="B328" s="251"/>
      <c r="C328" s="251"/>
      <c r="D328" s="251"/>
      <c r="E328" s="251"/>
      <c r="F328" s="251"/>
      <c r="G328" s="251"/>
      <c r="H328" s="251"/>
      <c r="I328" s="251"/>
      <c r="J328" s="251"/>
      <c r="K328" s="251"/>
      <c r="L328" s="251"/>
      <c r="M328" s="253"/>
      <c r="N328" s="253"/>
      <c r="O328" s="253"/>
      <c r="P328" s="253"/>
      <c r="Q328" s="13"/>
      <c r="R328" s="2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  <c r="AD328" s="251"/>
      <c r="AE328" s="251"/>
    </row>
    <row r="329" spans="1:31" ht="15.75" customHeight="1" x14ac:dyDescent="0.35">
      <c r="A329" s="251"/>
      <c r="B329" s="251"/>
      <c r="C329" s="251"/>
      <c r="D329" s="251"/>
      <c r="E329" s="251"/>
      <c r="F329" s="251"/>
      <c r="G329" s="251"/>
      <c r="H329" s="251"/>
      <c r="I329" s="251"/>
      <c r="J329" s="251"/>
      <c r="K329" s="251"/>
      <c r="L329" s="251"/>
      <c r="M329" s="253"/>
      <c r="N329" s="253"/>
      <c r="O329" s="253"/>
      <c r="P329" s="253"/>
      <c r="Q329" s="13"/>
      <c r="R329" s="2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1"/>
      <c r="AE329" s="251"/>
    </row>
    <row r="330" spans="1:31" ht="15.75" customHeight="1" x14ac:dyDescent="0.35">
      <c r="A330" s="251"/>
      <c r="B330" s="251"/>
      <c r="C330" s="251"/>
      <c r="D330" s="251"/>
      <c r="E330" s="251"/>
      <c r="F330" s="251"/>
      <c r="G330" s="251"/>
      <c r="H330" s="251"/>
      <c r="I330" s="251"/>
      <c r="J330" s="251"/>
      <c r="K330" s="251"/>
      <c r="L330" s="251"/>
      <c r="M330" s="253"/>
      <c r="N330" s="253"/>
      <c r="O330" s="253"/>
      <c r="P330" s="253"/>
      <c r="Q330" s="13"/>
      <c r="R330" s="2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1"/>
      <c r="AE330" s="251"/>
    </row>
    <row r="331" spans="1:31" ht="15.75" customHeight="1" x14ac:dyDescent="0.35">
      <c r="A331" s="251"/>
      <c r="B331" s="251"/>
      <c r="C331" s="251"/>
      <c r="D331" s="251"/>
      <c r="E331" s="251"/>
      <c r="F331" s="251"/>
      <c r="G331" s="251"/>
      <c r="H331" s="251"/>
      <c r="I331" s="251"/>
      <c r="J331" s="251"/>
      <c r="K331" s="251"/>
      <c r="L331" s="251"/>
      <c r="M331" s="253"/>
      <c r="N331" s="253"/>
      <c r="O331" s="253"/>
      <c r="P331" s="253"/>
      <c r="Q331" s="13"/>
      <c r="R331" s="2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1"/>
      <c r="AE331" s="251"/>
    </row>
    <row r="332" spans="1:31" ht="15.75" customHeight="1" x14ac:dyDescent="0.35">
      <c r="A332" s="251"/>
      <c r="B332" s="251"/>
      <c r="C332" s="251"/>
      <c r="D332" s="251"/>
      <c r="E332" s="251"/>
      <c r="F332" s="251"/>
      <c r="G332" s="251"/>
      <c r="H332" s="251"/>
      <c r="I332" s="251"/>
      <c r="J332" s="251"/>
      <c r="K332" s="251"/>
      <c r="L332" s="251"/>
      <c r="M332" s="253"/>
      <c r="N332" s="253"/>
      <c r="O332" s="253"/>
      <c r="P332" s="253"/>
      <c r="Q332" s="13"/>
      <c r="R332" s="2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1"/>
      <c r="AE332" s="251"/>
    </row>
    <row r="333" spans="1:31" ht="15.75" customHeight="1" x14ac:dyDescent="0.35">
      <c r="A333" s="251"/>
      <c r="B333" s="251"/>
      <c r="C333" s="251"/>
      <c r="D333" s="251"/>
      <c r="E333" s="251"/>
      <c r="F333" s="251"/>
      <c r="G333" s="251"/>
      <c r="H333" s="251"/>
      <c r="I333" s="251"/>
      <c r="J333" s="251"/>
      <c r="K333" s="251"/>
      <c r="L333" s="251"/>
      <c r="M333" s="253"/>
      <c r="N333" s="253"/>
      <c r="O333" s="253"/>
      <c r="P333" s="253"/>
      <c r="Q333" s="13"/>
      <c r="R333" s="2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1"/>
      <c r="AE333" s="251"/>
    </row>
    <row r="334" spans="1:31" ht="15.75" customHeight="1" x14ac:dyDescent="0.35">
      <c r="A334" s="251"/>
      <c r="B334" s="251"/>
      <c r="C334" s="251"/>
      <c r="D334" s="251"/>
      <c r="E334" s="251"/>
      <c r="F334" s="251"/>
      <c r="G334" s="251"/>
      <c r="H334" s="251"/>
      <c r="I334" s="251"/>
      <c r="J334" s="251"/>
      <c r="K334" s="251"/>
      <c r="L334" s="251"/>
      <c r="M334" s="253"/>
      <c r="N334" s="253"/>
      <c r="O334" s="253"/>
      <c r="P334" s="253"/>
      <c r="Q334" s="13"/>
      <c r="R334" s="2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1"/>
      <c r="AE334" s="251"/>
    </row>
    <row r="335" spans="1:31" ht="15.75" customHeight="1" x14ac:dyDescent="0.35">
      <c r="A335" s="251"/>
      <c r="B335" s="251"/>
      <c r="C335" s="251"/>
      <c r="D335" s="251"/>
      <c r="E335" s="251"/>
      <c r="F335" s="251"/>
      <c r="G335" s="251"/>
      <c r="H335" s="251"/>
      <c r="I335" s="251"/>
      <c r="J335" s="251"/>
      <c r="K335" s="251"/>
      <c r="L335" s="251"/>
      <c r="M335" s="253"/>
      <c r="N335" s="253"/>
      <c r="O335" s="253"/>
      <c r="P335" s="253"/>
      <c r="Q335" s="13"/>
      <c r="R335" s="2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1"/>
      <c r="AE335" s="251"/>
    </row>
    <row r="336" spans="1:31" ht="15.75" customHeight="1" x14ac:dyDescent="0.35">
      <c r="A336" s="251"/>
      <c r="B336" s="251"/>
      <c r="C336" s="251"/>
      <c r="D336" s="251"/>
      <c r="E336" s="251"/>
      <c r="F336" s="251"/>
      <c r="G336" s="251"/>
      <c r="H336" s="251"/>
      <c r="I336" s="251"/>
      <c r="J336" s="251"/>
      <c r="K336" s="251"/>
      <c r="L336" s="251"/>
      <c r="M336" s="253"/>
      <c r="N336" s="253"/>
      <c r="O336" s="253"/>
      <c r="P336" s="253"/>
      <c r="Q336" s="13"/>
      <c r="R336" s="2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  <c r="AD336" s="251"/>
      <c r="AE336" s="251"/>
    </row>
    <row r="337" spans="1:31" ht="15.75" customHeight="1" x14ac:dyDescent="0.35">
      <c r="A337" s="251"/>
      <c r="B337" s="251"/>
      <c r="C337" s="251"/>
      <c r="D337" s="251"/>
      <c r="E337" s="251"/>
      <c r="F337" s="251"/>
      <c r="G337" s="251"/>
      <c r="H337" s="251"/>
      <c r="I337" s="251"/>
      <c r="J337" s="251"/>
      <c r="K337" s="251"/>
      <c r="L337" s="251"/>
      <c r="M337" s="253"/>
      <c r="N337" s="253"/>
      <c r="O337" s="253"/>
      <c r="P337" s="253"/>
      <c r="Q337" s="13"/>
      <c r="R337" s="2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  <c r="AD337" s="251"/>
      <c r="AE337" s="251"/>
    </row>
    <row r="338" spans="1:31" ht="15.75" customHeight="1" x14ac:dyDescent="0.35">
      <c r="A338" s="251"/>
      <c r="B338" s="251"/>
      <c r="C338" s="251"/>
      <c r="D338" s="251"/>
      <c r="E338" s="251"/>
      <c r="F338" s="251"/>
      <c r="G338" s="251"/>
      <c r="H338" s="251"/>
      <c r="I338" s="251"/>
      <c r="J338" s="251"/>
      <c r="K338" s="251"/>
      <c r="L338" s="251"/>
      <c r="M338" s="253"/>
      <c r="N338" s="253"/>
      <c r="O338" s="253"/>
      <c r="P338" s="253"/>
      <c r="Q338" s="13"/>
      <c r="R338" s="2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1"/>
      <c r="AE338" s="251"/>
    </row>
    <row r="339" spans="1:31" ht="15.75" customHeight="1" x14ac:dyDescent="0.35">
      <c r="A339" s="251"/>
      <c r="B339" s="251"/>
      <c r="C339" s="251"/>
      <c r="D339" s="251"/>
      <c r="E339" s="251"/>
      <c r="F339" s="251"/>
      <c r="G339" s="251"/>
      <c r="H339" s="251"/>
      <c r="I339" s="251"/>
      <c r="J339" s="251"/>
      <c r="K339" s="251"/>
      <c r="L339" s="251"/>
      <c r="M339" s="253"/>
      <c r="N339" s="253"/>
      <c r="O339" s="253"/>
      <c r="P339" s="253"/>
      <c r="Q339" s="13"/>
      <c r="R339" s="2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1"/>
      <c r="AE339" s="251"/>
    </row>
    <row r="340" spans="1:31" ht="15.75" customHeight="1" x14ac:dyDescent="0.35">
      <c r="A340" s="251"/>
      <c r="B340" s="251"/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3"/>
      <c r="N340" s="253"/>
      <c r="O340" s="253"/>
      <c r="P340" s="253"/>
      <c r="Q340" s="13"/>
      <c r="R340" s="2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1"/>
      <c r="AE340" s="251"/>
    </row>
    <row r="341" spans="1:31" ht="15.75" customHeight="1" x14ac:dyDescent="0.35">
      <c r="A341" s="251"/>
      <c r="B341" s="251"/>
      <c r="C341" s="251"/>
      <c r="D341" s="251"/>
      <c r="E341" s="251"/>
      <c r="F341" s="251"/>
      <c r="G341" s="251"/>
      <c r="H341" s="251"/>
      <c r="I341" s="251"/>
      <c r="J341" s="251"/>
      <c r="K341" s="251"/>
      <c r="L341" s="251"/>
      <c r="M341" s="253"/>
      <c r="N341" s="253"/>
      <c r="O341" s="253"/>
      <c r="P341" s="253"/>
      <c r="Q341" s="13"/>
      <c r="R341" s="2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1"/>
      <c r="AE341" s="251"/>
    </row>
    <row r="342" spans="1:31" ht="15.75" customHeight="1" x14ac:dyDescent="0.35">
      <c r="A342" s="251"/>
      <c r="B342" s="251"/>
      <c r="C342" s="251"/>
      <c r="D342" s="251"/>
      <c r="E342" s="251"/>
      <c r="F342" s="251"/>
      <c r="G342" s="251"/>
      <c r="H342" s="251"/>
      <c r="I342" s="251"/>
      <c r="J342" s="251"/>
      <c r="K342" s="251"/>
      <c r="L342" s="251"/>
      <c r="M342" s="253"/>
      <c r="N342" s="253"/>
      <c r="O342" s="253"/>
      <c r="P342" s="253"/>
      <c r="Q342" s="13"/>
      <c r="R342" s="2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1"/>
      <c r="AE342" s="251"/>
    </row>
    <row r="343" spans="1:31" ht="15.75" customHeight="1" x14ac:dyDescent="0.35">
      <c r="A343" s="251"/>
      <c r="B343" s="251"/>
      <c r="C343" s="251"/>
      <c r="D343" s="251"/>
      <c r="E343" s="251"/>
      <c r="F343" s="251"/>
      <c r="G343" s="251"/>
      <c r="H343" s="251"/>
      <c r="I343" s="251"/>
      <c r="J343" s="251"/>
      <c r="K343" s="251"/>
      <c r="L343" s="251"/>
      <c r="M343" s="253"/>
      <c r="N343" s="253"/>
      <c r="O343" s="253"/>
      <c r="P343" s="253"/>
      <c r="Q343" s="13"/>
      <c r="R343" s="2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1"/>
      <c r="AE343" s="251"/>
    </row>
    <row r="344" spans="1:31" ht="15.75" customHeight="1" x14ac:dyDescent="0.35">
      <c r="A344" s="251"/>
      <c r="B344" s="251"/>
      <c r="C344" s="251"/>
      <c r="D344" s="251"/>
      <c r="E344" s="251"/>
      <c r="F344" s="251"/>
      <c r="G344" s="251"/>
      <c r="H344" s="251"/>
      <c r="I344" s="251"/>
      <c r="J344" s="251"/>
      <c r="K344" s="251"/>
      <c r="L344" s="251"/>
      <c r="M344" s="253"/>
      <c r="N344" s="253"/>
      <c r="O344" s="253"/>
      <c r="P344" s="253"/>
      <c r="Q344" s="13"/>
      <c r="R344" s="2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  <c r="AD344" s="251"/>
      <c r="AE344" s="251"/>
    </row>
    <row r="345" spans="1:31" ht="15.75" customHeight="1" x14ac:dyDescent="0.35">
      <c r="A345" s="251"/>
      <c r="B345" s="251"/>
      <c r="C345" s="251"/>
      <c r="D345" s="251"/>
      <c r="E345" s="251"/>
      <c r="F345" s="251"/>
      <c r="G345" s="251"/>
      <c r="H345" s="251"/>
      <c r="I345" s="251"/>
      <c r="J345" s="251"/>
      <c r="K345" s="251"/>
      <c r="L345" s="251"/>
      <c r="M345" s="253"/>
      <c r="N345" s="253"/>
      <c r="O345" s="253"/>
      <c r="P345" s="253"/>
      <c r="Q345" s="13"/>
      <c r="R345" s="2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1"/>
      <c r="AE345" s="251"/>
    </row>
    <row r="346" spans="1:31" ht="15.75" customHeight="1" x14ac:dyDescent="0.35">
      <c r="A346" s="251"/>
      <c r="B346" s="251"/>
      <c r="C346" s="251"/>
      <c r="D346" s="251"/>
      <c r="E346" s="251"/>
      <c r="F346" s="251"/>
      <c r="G346" s="251"/>
      <c r="H346" s="251"/>
      <c r="I346" s="251"/>
      <c r="J346" s="251"/>
      <c r="K346" s="251"/>
      <c r="L346" s="251"/>
      <c r="M346" s="253"/>
      <c r="N346" s="253"/>
      <c r="O346" s="253"/>
      <c r="P346" s="253"/>
      <c r="Q346" s="13"/>
      <c r="R346" s="2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1"/>
      <c r="AE346" s="251"/>
    </row>
    <row r="347" spans="1:31" ht="15.75" customHeight="1" x14ac:dyDescent="0.35">
      <c r="A347" s="251"/>
      <c r="B347" s="251"/>
      <c r="C347" s="251"/>
      <c r="D347" s="251"/>
      <c r="E347" s="251"/>
      <c r="F347" s="251"/>
      <c r="G347" s="251"/>
      <c r="H347" s="251"/>
      <c r="I347" s="251"/>
      <c r="J347" s="251"/>
      <c r="K347" s="251"/>
      <c r="L347" s="251"/>
      <c r="M347" s="253"/>
      <c r="N347" s="253"/>
      <c r="O347" s="253"/>
      <c r="P347" s="253"/>
      <c r="Q347" s="13"/>
      <c r="R347" s="2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1"/>
      <c r="AE347" s="251"/>
    </row>
    <row r="348" spans="1:31" ht="15.75" customHeight="1" x14ac:dyDescent="0.35">
      <c r="A348" s="251"/>
      <c r="B348" s="251"/>
      <c r="C348" s="251"/>
      <c r="D348" s="251"/>
      <c r="E348" s="251"/>
      <c r="F348" s="251"/>
      <c r="G348" s="251"/>
      <c r="H348" s="251"/>
      <c r="I348" s="251"/>
      <c r="J348" s="251"/>
      <c r="K348" s="251"/>
      <c r="L348" s="251"/>
      <c r="M348" s="253"/>
      <c r="N348" s="253"/>
      <c r="O348" s="253"/>
      <c r="P348" s="253"/>
      <c r="Q348" s="13"/>
      <c r="R348" s="2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1"/>
      <c r="AE348" s="251"/>
    </row>
    <row r="349" spans="1:31" ht="15.75" customHeight="1" x14ac:dyDescent="0.35">
      <c r="A349" s="251"/>
      <c r="B349" s="251"/>
      <c r="C349" s="251"/>
      <c r="D349" s="251"/>
      <c r="E349" s="251"/>
      <c r="F349" s="251"/>
      <c r="G349" s="251"/>
      <c r="H349" s="251"/>
      <c r="I349" s="251"/>
      <c r="J349" s="251"/>
      <c r="K349" s="251"/>
      <c r="L349" s="251"/>
      <c r="M349" s="253"/>
      <c r="N349" s="253"/>
      <c r="O349" s="253"/>
      <c r="P349" s="253"/>
      <c r="Q349" s="13"/>
      <c r="R349" s="2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1"/>
      <c r="AE349" s="251"/>
    </row>
    <row r="350" spans="1:31" ht="15.75" customHeight="1" x14ac:dyDescent="0.35">
      <c r="A350" s="251"/>
      <c r="B350" s="251"/>
      <c r="C350" s="251"/>
      <c r="D350" s="251"/>
      <c r="E350" s="251"/>
      <c r="F350" s="251"/>
      <c r="G350" s="251"/>
      <c r="H350" s="251"/>
      <c r="I350" s="251"/>
      <c r="J350" s="251"/>
      <c r="K350" s="251"/>
      <c r="L350" s="251"/>
      <c r="M350" s="253"/>
      <c r="N350" s="253"/>
      <c r="O350" s="253"/>
      <c r="P350" s="253"/>
      <c r="Q350" s="13"/>
      <c r="R350" s="2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  <c r="AD350" s="251"/>
      <c r="AE350" s="251"/>
    </row>
    <row r="351" spans="1:31" ht="15.75" customHeight="1" x14ac:dyDescent="0.35">
      <c r="A351" s="251"/>
      <c r="B351" s="251"/>
      <c r="C351" s="251"/>
      <c r="D351" s="251"/>
      <c r="E351" s="251"/>
      <c r="F351" s="251"/>
      <c r="G351" s="251"/>
      <c r="H351" s="251"/>
      <c r="I351" s="251"/>
      <c r="J351" s="251"/>
      <c r="K351" s="251"/>
      <c r="L351" s="251"/>
      <c r="M351" s="253"/>
      <c r="N351" s="253"/>
      <c r="O351" s="253"/>
      <c r="P351" s="253"/>
      <c r="Q351" s="13"/>
      <c r="R351" s="2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  <c r="AD351" s="251"/>
      <c r="AE351" s="251"/>
    </row>
    <row r="352" spans="1:31" ht="15.75" customHeight="1" x14ac:dyDescent="0.35">
      <c r="A352" s="251"/>
      <c r="B352" s="251"/>
      <c r="C352" s="251"/>
      <c r="D352" s="251"/>
      <c r="E352" s="251"/>
      <c r="F352" s="251"/>
      <c r="G352" s="251"/>
      <c r="H352" s="251"/>
      <c r="I352" s="251"/>
      <c r="J352" s="251"/>
      <c r="K352" s="251"/>
      <c r="L352" s="251"/>
      <c r="M352" s="253"/>
      <c r="N352" s="253"/>
      <c r="O352" s="253"/>
      <c r="P352" s="253"/>
      <c r="Q352" s="13"/>
      <c r="R352" s="2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1"/>
      <c r="AE352" s="251"/>
    </row>
    <row r="353" spans="1:31" ht="15.75" customHeight="1" x14ac:dyDescent="0.35">
      <c r="A353" s="251"/>
      <c r="B353" s="251"/>
      <c r="C353" s="251"/>
      <c r="D353" s="251"/>
      <c r="E353" s="251"/>
      <c r="F353" s="251"/>
      <c r="G353" s="251"/>
      <c r="H353" s="251"/>
      <c r="I353" s="251"/>
      <c r="J353" s="251"/>
      <c r="K353" s="251"/>
      <c r="L353" s="251"/>
      <c r="M353" s="253"/>
      <c r="N353" s="253"/>
      <c r="O353" s="253"/>
      <c r="P353" s="253"/>
      <c r="Q353" s="13"/>
      <c r="R353" s="2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1"/>
      <c r="AE353" s="251"/>
    </row>
    <row r="354" spans="1:31" ht="15.75" customHeight="1" x14ac:dyDescent="0.35">
      <c r="A354" s="251"/>
      <c r="B354" s="251"/>
      <c r="C354" s="251"/>
      <c r="D354" s="251"/>
      <c r="E354" s="251"/>
      <c r="F354" s="251"/>
      <c r="G354" s="251"/>
      <c r="H354" s="251"/>
      <c r="I354" s="251"/>
      <c r="J354" s="251"/>
      <c r="K354" s="251"/>
      <c r="L354" s="251"/>
      <c r="M354" s="253"/>
      <c r="N354" s="253"/>
      <c r="O354" s="253"/>
      <c r="P354" s="253"/>
      <c r="Q354" s="13"/>
      <c r="R354" s="2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1"/>
      <c r="AE354" s="251"/>
    </row>
    <row r="355" spans="1:31" ht="15.75" customHeight="1" x14ac:dyDescent="0.35">
      <c r="A355" s="251"/>
      <c r="B355" s="251"/>
      <c r="C355" s="251"/>
      <c r="D355" s="251"/>
      <c r="E355" s="251"/>
      <c r="F355" s="251"/>
      <c r="G355" s="251"/>
      <c r="H355" s="251"/>
      <c r="I355" s="251"/>
      <c r="J355" s="251"/>
      <c r="K355" s="251"/>
      <c r="L355" s="251"/>
      <c r="M355" s="253"/>
      <c r="N355" s="253"/>
      <c r="O355" s="253"/>
      <c r="P355" s="253"/>
      <c r="Q355" s="13"/>
      <c r="R355" s="2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1"/>
      <c r="AE355" s="251"/>
    </row>
    <row r="356" spans="1:31" ht="15.75" customHeight="1" x14ac:dyDescent="0.35">
      <c r="A356" s="251"/>
      <c r="B356" s="251"/>
      <c r="C356" s="251"/>
      <c r="D356" s="251"/>
      <c r="E356" s="251"/>
      <c r="F356" s="251"/>
      <c r="G356" s="251"/>
      <c r="H356" s="251"/>
      <c r="I356" s="251"/>
      <c r="J356" s="251"/>
      <c r="K356" s="251"/>
      <c r="L356" s="251"/>
      <c r="M356" s="253"/>
      <c r="N356" s="253"/>
      <c r="O356" s="253"/>
      <c r="P356" s="253"/>
      <c r="Q356" s="13"/>
      <c r="R356" s="2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  <c r="AD356" s="251"/>
      <c r="AE356" s="251"/>
    </row>
    <row r="357" spans="1:31" ht="15.75" customHeight="1" x14ac:dyDescent="0.35">
      <c r="A357" s="251"/>
      <c r="B357" s="251"/>
      <c r="C357" s="251"/>
      <c r="D357" s="251"/>
      <c r="E357" s="251"/>
      <c r="F357" s="251"/>
      <c r="G357" s="251"/>
      <c r="H357" s="251"/>
      <c r="I357" s="251"/>
      <c r="J357" s="251"/>
      <c r="K357" s="251"/>
      <c r="L357" s="251"/>
      <c r="M357" s="253"/>
      <c r="N357" s="253"/>
      <c r="O357" s="253"/>
      <c r="P357" s="253"/>
      <c r="Q357" s="13"/>
      <c r="R357" s="2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1"/>
      <c r="AE357" s="251"/>
    </row>
    <row r="358" spans="1:31" ht="15.75" customHeight="1" x14ac:dyDescent="0.35">
      <c r="A358" s="251"/>
      <c r="B358" s="251"/>
      <c r="C358" s="251"/>
      <c r="D358" s="251"/>
      <c r="E358" s="251"/>
      <c r="F358" s="251"/>
      <c r="G358" s="251"/>
      <c r="H358" s="251"/>
      <c r="I358" s="251"/>
      <c r="J358" s="251"/>
      <c r="K358" s="251"/>
      <c r="L358" s="251"/>
      <c r="M358" s="253"/>
      <c r="N358" s="253"/>
      <c r="O358" s="253"/>
      <c r="P358" s="253"/>
      <c r="Q358" s="13"/>
      <c r="R358" s="2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1"/>
      <c r="AE358" s="251"/>
    </row>
    <row r="359" spans="1:31" ht="15.75" customHeight="1" x14ac:dyDescent="0.35">
      <c r="A359" s="251"/>
      <c r="B359" s="251"/>
      <c r="C359" s="251"/>
      <c r="D359" s="251"/>
      <c r="E359" s="251"/>
      <c r="F359" s="251"/>
      <c r="G359" s="251"/>
      <c r="H359" s="251"/>
      <c r="I359" s="251"/>
      <c r="J359" s="251"/>
      <c r="K359" s="251"/>
      <c r="L359" s="251"/>
      <c r="M359" s="253"/>
      <c r="N359" s="253"/>
      <c r="O359" s="253"/>
      <c r="P359" s="253"/>
      <c r="Q359" s="13"/>
      <c r="R359" s="2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  <c r="AD359" s="251"/>
      <c r="AE359" s="251"/>
    </row>
    <row r="360" spans="1:31" ht="15.75" customHeight="1" x14ac:dyDescent="0.35">
      <c r="A360" s="251"/>
      <c r="B360" s="251"/>
      <c r="C360" s="251"/>
      <c r="D360" s="251"/>
      <c r="E360" s="251"/>
      <c r="F360" s="251"/>
      <c r="G360" s="251"/>
      <c r="H360" s="251"/>
      <c r="I360" s="251"/>
      <c r="J360" s="251"/>
      <c r="K360" s="251"/>
      <c r="L360" s="251"/>
      <c r="M360" s="253"/>
      <c r="N360" s="253"/>
      <c r="O360" s="253"/>
      <c r="P360" s="253"/>
      <c r="Q360" s="13"/>
      <c r="R360" s="2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  <c r="AD360" s="251"/>
      <c r="AE360" s="251"/>
    </row>
    <row r="361" spans="1:31" ht="15.75" customHeight="1" x14ac:dyDescent="0.35">
      <c r="A361" s="251"/>
      <c r="B361" s="251"/>
      <c r="C361" s="251"/>
      <c r="D361" s="251"/>
      <c r="E361" s="251"/>
      <c r="F361" s="251"/>
      <c r="G361" s="251"/>
      <c r="H361" s="251"/>
      <c r="I361" s="251"/>
      <c r="J361" s="251"/>
      <c r="K361" s="251"/>
      <c r="L361" s="251"/>
      <c r="M361" s="253"/>
      <c r="N361" s="253"/>
      <c r="O361" s="253"/>
      <c r="P361" s="253"/>
      <c r="Q361" s="13"/>
      <c r="R361" s="2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1"/>
      <c r="AE361" s="251"/>
    </row>
    <row r="362" spans="1:31" ht="15.75" customHeight="1" x14ac:dyDescent="0.35">
      <c r="A362" s="251"/>
      <c r="B362" s="251"/>
      <c r="C362" s="251"/>
      <c r="D362" s="251"/>
      <c r="E362" s="251"/>
      <c r="F362" s="251"/>
      <c r="G362" s="251"/>
      <c r="H362" s="251"/>
      <c r="I362" s="251"/>
      <c r="J362" s="251"/>
      <c r="K362" s="251"/>
      <c r="L362" s="251"/>
      <c r="M362" s="253"/>
      <c r="N362" s="253"/>
      <c r="O362" s="253"/>
      <c r="P362" s="253"/>
      <c r="Q362" s="13"/>
      <c r="R362" s="2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1"/>
      <c r="AE362" s="251"/>
    </row>
    <row r="363" spans="1:31" ht="15.75" customHeight="1" x14ac:dyDescent="0.35">
      <c r="A363" s="251"/>
      <c r="B363" s="251"/>
      <c r="C363" s="251"/>
      <c r="D363" s="251"/>
      <c r="E363" s="251"/>
      <c r="F363" s="251"/>
      <c r="G363" s="251"/>
      <c r="H363" s="251"/>
      <c r="I363" s="251"/>
      <c r="J363" s="251"/>
      <c r="K363" s="251"/>
      <c r="L363" s="251"/>
      <c r="M363" s="253"/>
      <c r="N363" s="253"/>
      <c r="O363" s="253"/>
      <c r="P363" s="253"/>
      <c r="Q363" s="13"/>
      <c r="R363" s="2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1"/>
      <c r="AE363" s="251"/>
    </row>
    <row r="364" spans="1:31" ht="15.75" customHeight="1" x14ac:dyDescent="0.35">
      <c r="A364" s="251"/>
      <c r="B364" s="251"/>
      <c r="C364" s="251"/>
      <c r="D364" s="251"/>
      <c r="E364" s="251"/>
      <c r="F364" s="251"/>
      <c r="G364" s="251"/>
      <c r="H364" s="251"/>
      <c r="I364" s="251"/>
      <c r="J364" s="251"/>
      <c r="K364" s="251"/>
      <c r="L364" s="251"/>
      <c r="M364" s="253"/>
      <c r="N364" s="253"/>
      <c r="O364" s="253"/>
      <c r="P364" s="253"/>
      <c r="Q364" s="13"/>
      <c r="R364" s="2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1"/>
      <c r="AE364" s="251"/>
    </row>
    <row r="365" spans="1:31" ht="15.75" customHeight="1" x14ac:dyDescent="0.35">
      <c r="A365" s="251"/>
      <c r="B365" s="251"/>
      <c r="C365" s="251"/>
      <c r="D365" s="251"/>
      <c r="E365" s="251"/>
      <c r="F365" s="251"/>
      <c r="G365" s="251"/>
      <c r="H365" s="251"/>
      <c r="I365" s="251"/>
      <c r="J365" s="251"/>
      <c r="K365" s="251"/>
      <c r="L365" s="251"/>
      <c r="M365" s="253"/>
      <c r="N365" s="253"/>
      <c r="O365" s="253"/>
      <c r="P365" s="253"/>
      <c r="Q365" s="13"/>
      <c r="R365" s="2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1"/>
      <c r="AE365" s="251"/>
    </row>
    <row r="366" spans="1:31" ht="15.75" customHeight="1" x14ac:dyDescent="0.35">
      <c r="A366" s="251"/>
      <c r="B366" s="251"/>
      <c r="C366" s="251"/>
      <c r="D366" s="251"/>
      <c r="E366" s="251"/>
      <c r="F366" s="251"/>
      <c r="G366" s="251"/>
      <c r="H366" s="251"/>
      <c r="I366" s="251"/>
      <c r="J366" s="251"/>
      <c r="K366" s="251"/>
      <c r="L366" s="251"/>
      <c r="M366" s="253"/>
      <c r="N366" s="253"/>
      <c r="O366" s="253"/>
      <c r="P366" s="253"/>
      <c r="Q366" s="13"/>
      <c r="R366" s="2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1"/>
      <c r="AE366" s="251"/>
    </row>
    <row r="367" spans="1:31" ht="15.75" customHeight="1" x14ac:dyDescent="0.35">
      <c r="A367" s="251"/>
      <c r="B367" s="251"/>
      <c r="C367" s="251"/>
      <c r="D367" s="251"/>
      <c r="E367" s="251"/>
      <c r="F367" s="251"/>
      <c r="G367" s="251"/>
      <c r="H367" s="251"/>
      <c r="I367" s="251"/>
      <c r="J367" s="251"/>
      <c r="K367" s="251"/>
      <c r="L367" s="251"/>
      <c r="M367" s="253"/>
      <c r="N367" s="253"/>
      <c r="O367" s="253"/>
      <c r="P367" s="253"/>
      <c r="Q367" s="13"/>
      <c r="R367" s="2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1"/>
      <c r="AE367" s="251"/>
    </row>
    <row r="368" spans="1:31" ht="15.75" customHeight="1" x14ac:dyDescent="0.35">
      <c r="A368" s="251"/>
      <c r="B368" s="251"/>
      <c r="C368" s="251"/>
      <c r="D368" s="251"/>
      <c r="E368" s="251"/>
      <c r="F368" s="251"/>
      <c r="G368" s="251"/>
      <c r="H368" s="251"/>
      <c r="I368" s="251"/>
      <c r="J368" s="251"/>
      <c r="K368" s="251"/>
      <c r="L368" s="251"/>
      <c r="M368" s="253"/>
      <c r="N368" s="253"/>
      <c r="O368" s="253"/>
      <c r="P368" s="253"/>
      <c r="Q368" s="13"/>
      <c r="R368" s="2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1"/>
      <c r="AE368" s="251"/>
    </row>
    <row r="369" spans="1:31" ht="15.75" customHeight="1" x14ac:dyDescent="0.35">
      <c r="A369" s="251"/>
      <c r="B369" s="251"/>
      <c r="C369" s="251"/>
      <c r="D369" s="251"/>
      <c r="E369" s="251"/>
      <c r="F369" s="251"/>
      <c r="G369" s="251"/>
      <c r="H369" s="251"/>
      <c r="I369" s="251"/>
      <c r="J369" s="251"/>
      <c r="K369" s="251"/>
      <c r="L369" s="251"/>
      <c r="M369" s="253"/>
      <c r="N369" s="253"/>
      <c r="O369" s="253"/>
      <c r="P369" s="253"/>
      <c r="Q369" s="13"/>
      <c r="R369" s="2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1"/>
      <c r="AE369" s="251"/>
    </row>
    <row r="370" spans="1:31" ht="15.75" customHeight="1" x14ac:dyDescent="0.35">
      <c r="A370" s="251"/>
      <c r="B370" s="251"/>
      <c r="C370" s="251"/>
      <c r="D370" s="251"/>
      <c r="E370" s="251"/>
      <c r="F370" s="251"/>
      <c r="G370" s="251"/>
      <c r="H370" s="251"/>
      <c r="I370" s="251"/>
      <c r="J370" s="251"/>
      <c r="K370" s="251"/>
      <c r="L370" s="251"/>
      <c r="M370" s="253"/>
      <c r="N370" s="253"/>
      <c r="O370" s="253"/>
      <c r="P370" s="253"/>
      <c r="Q370" s="13"/>
      <c r="R370" s="2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  <c r="AD370" s="251"/>
      <c r="AE370" s="251"/>
    </row>
    <row r="371" spans="1:31" ht="15.75" customHeight="1" x14ac:dyDescent="0.35">
      <c r="A371" s="251"/>
      <c r="B371" s="251"/>
      <c r="C371" s="251"/>
      <c r="D371" s="251"/>
      <c r="E371" s="251"/>
      <c r="F371" s="251"/>
      <c r="G371" s="251"/>
      <c r="H371" s="251"/>
      <c r="I371" s="251"/>
      <c r="J371" s="251"/>
      <c r="K371" s="251"/>
      <c r="L371" s="251"/>
      <c r="M371" s="253"/>
      <c r="N371" s="253"/>
      <c r="O371" s="253"/>
      <c r="P371" s="253"/>
      <c r="Q371" s="13"/>
      <c r="R371" s="2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1"/>
      <c r="AE371" s="251"/>
    </row>
    <row r="372" spans="1:31" ht="15.75" customHeight="1" x14ac:dyDescent="0.35">
      <c r="A372" s="251"/>
      <c r="B372" s="251"/>
      <c r="C372" s="251"/>
      <c r="D372" s="251"/>
      <c r="E372" s="251"/>
      <c r="F372" s="251"/>
      <c r="G372" s="251"/>
      <c r="H372" s="251"/>
      <c r="I372" s="251"/>
      <c r="J372" s="251"/>
      <c r="K372" s="251"/>
      <c r="L372" s="251"/>
      <c r="M372" s="253"/>
      <c r="N372" s="253"/>
      <c r="O372" s="253"/>
      <c r="P372" s="253"/>
      <c r="Q372" s="13"/>
      <c r="R372" s="2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1"/>
      <c r="AE372" s="251"/>
    </row>
    <row r="373" spans="1:31" ht="15.75" customHeight="1" x14ac:dyDescent="0.35">
      <c r="A373" s="251"/>
      <c r="B373" s="251"/>
      <c r="C373" s="251"/>
      <c r="D373" s="251"/>
      <c r="E373" s="251"/>
      <c r="F373" s="251"/>
      <c r="G373" s="251"/>
      <c r="H373" s="251"/>
      <c r="I373" s="251"/>
      <c r="J373" s="251"/>
      <c r="K373" s="251"/>
      <c r="L373" s="251"/>
      <c r="M373" s="253"/>
      <c r="N373" s="253"/>
      <c r="O373" s="253"/>
      <c r="P373" s="253"/>
      <c r="Q373" s="13"/>
      <c r="R373" s="2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1"/>
      <c r="AE373" s="251"/>
    </row>
    <row r="374" spans="1:31" ht="15.75" customHeight="1" x14ac:dyDescent="0.35">
      <c r="A374" s="251"/>
      <c r="B374" s="251"/>
      <c r="C374" s="251"/>
      <c r="D374" s="251"/>
      <c r="E374" s="251"/>
      <c r="F374" s="251"/>
      <c r="G374" s="251"/>
      <c r="H374" s="251"/>
      <c r="I374" s="251"/>
      <c r="J374" s="251"/>
      <c r="K374" s="251"/>
      <c r="L374" s="251"/>
      <c r="M374" s="253"/>
      <c r="N374" s="253"/>
      <c r="O374" s="253"/>
      <c r="P374" s="253"/>
      <c r="Q374" s="13"/>
      <c r="R374" s="2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1"/>
      <c r="AE374" s="251"/>
    </row>
    <row r="375" spans="1:31" ht="15.75" customHeight="1" x14ac:dyDescent="0.35">
      <c r="A375" s="251"/>
      <c r="B375" s="251"/>
      <c r="C375" s="251"/>
      <c r="D375" s="251"/>
      <c r="E375" s="251"/>
      <c r="F375" s="251"/>
      <c r="G375" s="251"/>
      <c r="H375" s="251"/>
      <c r="I375" s="251"/>
      <c r="J375" s="251"/>
      <c r="K375" s="251"/>
      <c r="L375" s="251"/>
      <c r="M375" s="253"/>
      <c r="N375" s="253"/>
      <c r="O375" s="253"/>
      <c r="P375" s="253"/>
      <c r="Q375" s="13"/>
      <c r="R375" s="2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1"/>
      <c r="AE375" s="251"/>
    </row>
    <row r="376" spans="1:31" ht="15.75" customHeight="1" x14ac:dyDescent="0.35">
      <c r="A376" s="251"/>
      <c r="B376" s="251"/>
      <c r="C376" s="251"/>
      <c r="D376" s="251"/>
      <c r="E376" s="251"/>
      <c r="F376" s="251"/>
      <c r="G376" s="251"/>
      <c r="H376" s="251"/>
      <c r="I376" s="251"/>
      <c r="J376" s="251"/>
      <c r="K376" s="251"/>
      <c r="L376" s="251"/>
      <c r="M376" s="253"/>
      <c r="N376" s="253"/>
      <c r="O376" s="253"/>
      <c r="P376" s="253"/>
      <c r="Q376" s="13"/>
      <c r="R376" s="2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1"/>
      <c r="AE376" s="251"/>
    </row>
    <row r="377" spans="1:31" ht="15.75" customHeight="1" x14ac:dyDescent="0.35">
      <c r="A377" s="251"/>
      <c r="B377" s="251"/>
      <c r="C377" s="251"/>
      <c r="D377" s="251"/>
      <c r="E377" s="251"/>
      <c r="F377" s="251"/>
      <c r="G377" s="251"/>
      <c r="H377" s="251"/>
      <c r="I377" s="251"/>
      <c r="J377" s="251"/>
      <c r="K377" s="251"/>
      <c r="L377" s="251"/>
      <c r="M377" s="253"/>
      <c r="N377" s="253"/>
      <c r="O377" s="253"/>
      <c r="P377" s="253"/>
      <c r="Q377" s="13"/>
      <c r="R377" s="2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1"/>
      <c r="AE377" s="251"/>
    </row>
    <row r="378" spans="1:31" ht="15.75" customHeight="1" x14ac:dyDescent="0.35">
      <c r="A378" s="251"/>
      <c r="B378" s="251"/>
      <c r="C378" s="251"/>
      <c r="D378" s="251"/>
      <c r="E378" s="251"/>
      <c r="F378" s="251"/>
      <c r="G378" s="251"/>
      <c r="H378" s="251"/>
      <c r="I378" s="251"/>
      <c r="J378" s="251"/>
      <c r="K378" s="251"/>
      <c r="L378" s="251"/>
      <c r="M378" s="253"/>
      <c r="N378" s="253"/>
      <c r="O378" s="253"/>
      <c r="P378" s="253"/>
      <c r="Q378" s="13"/>
      <c r="R378" s="2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  <c r="AD378" s="251"/>
      <c r="AE378" s="251"/>
    </row>
    <row r="379" spans="1:31" ht="15.75" customHeight="1" x14ac:dyDescent="0.35">
      <c r="A379" s="251"/>
      <c r="B379" s="251"/>
      <c r="C379" s="251"/>
      <c r="D379" s="251"/>
      <c r="E379" s="251"/>
      <c r="F379" s="251"/>
      <c r="G379" s="251"/>
      <c r="H379" s="251"/>
      <c r="I379" s="251"/>
      <c r="J379" s="251"/>
      <c r="K379" s="251"/>
      <c r="L379" s="251"/>
      <c r="M379" s="253"/>
      <c r="N379" s="253"/>
      <c r="O379" s="253"/>
      <c r="P379" s="253"/>
      <c r="Q379" s="13"/>
      <c r="R379" s="2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  <c r="AD379" s="251"/>
      <c r="AE379" s="251"/>
    </row>
    <row r="380" spans="1:31" ht="15.75" customHeight="1" x14ac:dyDescent="0.35">
      <c r="A380" s="251"/>
      <c r="B380" s="251"/>
      <c r="C380" s="251"/>
      <c r="D380" s="251"/>
      <c r="E380" s="251"/>
      <c r="F380" s="251"/>
      <c r="G380" s="251"/>
      <c r="H380" s="251"/>
      <c r="I380" s="251"/>
      <c r="J380" s="251"/>
      <c r="K380" s="251"/>
      <c r="L380" s="251"/>
      <c r="M380" s="253"/>
      <c r="N380" s="253"/>
      <c r="O380" s="253"/>
      <c r="P380" s="253"/>
      <c r="Q380" s="13"/>
      <c r="R380" s="2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1"/>
      <c r="AE380" s="251"/>
    </row>
    <row r="381" spans="1:31" ht="15.75" customHeight="1" x14ac:dyDescent="0.35">
      <c r="A381" s="251"/>
      <c r="B381" s="251"/>
      <c r="C381" s="251"/>
      <c r="D381" s="251"/>
      <c r="E381" s="251"/>
      <c r="F381" s="251"/>
      <c r="G381" s="251"/>
      <c r="H381" s="251"/>
      <c r="I381" s="251"/>
      <c r="J381" s="251"/>
      <c r="K381" s="251"/>
      <c r="L381" s="251"/>
      <c r="M381" s="253"/>
      <c r="N381" s="253"/>
      <c r="O381" s="253"/>
      <c r="P381" s="253"/>
      <c r="Q381" s="13"/>
      <c r="R381" s="2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1"/>
      <c r="AE381" s="251"/>
    </row>
    <row r="382" spans="1:31" ht="15.75" customHeight="1" x14ac:dyDescent="0.35">
      <c r="A382" s="251"/>
      <c r="B382" s="251"/>
      <c r="C382" s="251"/>
      <c r="D382" s="251"/>
      <c r="E382" s="251"/>
      <c r="F382" s="251"/>
      <c r="G382" s="251"/>
      <c r="H382" s="251"/>
      <c r="I382" s="251"/>
      <c r="J382" s="251"/>
      <c r="K382" s="251"/>
      <c r="L382" s="251"/>
      <c r="M382" s="253"/>
      <c r="N382" s="253"/>
      <c r="O382" s="253"/>
      <c r="P382" s="253"/>
      <c r="Q382" s="13"/>
      <c r="R382" s="2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1"/>
      <c r="AE382" s="251"/>
    </row>
    <row r="383" spans="1:31" ht="15.75" customHeight="1" x14ac:dyDescent="0.35">
      <c r="A383" s="251"/>
      <c r="B383" s="251"/>
      <c r="C383" s="251"/>
      <c r="D383" s="251"/>
      <c r="E383" s="251"/>
      <c r="F383" s="251"/>
      <c r="G383" s="251"/>
      <c r="H383" s="251"/>
      <c r="I383" s="251"/>
      <c r="J383" s="251"/>
      <c r="K383" s="251"/>
      <c r="L383" s="251"/>
      <c r="M383" s="253"/>
      <c r="N383" s="253"/>
      <c r="O383" s="253"/>
      <c r="P383" s="253"/>
      <c r="Q383" s="13"/>
      <c r="R383" s="2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1"/>
      <c r="AE383" s="251"/>
    </row>
    <row r="384" spans="1:31" ht="15.75" customHeight="1" x14ac:dyDescent="0.35">
      <c r="A384" s="251"/>
      <c r="B384" s="251"/>
      <c r="C384" s="251"/>
      <c r="D384" s="251"/>
      <c r="E384" s="251"/>
      <c r="F384" s="251"/>
      <c r="G384" s="251"/>
      <c r="H384" s="251"/>
      <c r="I384" s="251"/>
      <c r="J384" s="251"/>
      <c r="K384" s="251"/>
      <c r="L384" s="251"/>
      <c r="M384" s="253"/>
      <c r="N384" s="253"/>
      <c r="O384" s="253"/>
      <c r="P384" s="253"/>
      <c r="Q384" s="13"/>
      <c r="R384" s="2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1"/>
      <c r="AE384" s="251"/>
    </row>
    <row r="385" spans="1:31" ht="15.75" customHeight="1" x14ac:dyDescent="0.35">
      <c r="A385" s="251"/>
      <c r="B385" s="251"/>
      <c r="C385" s="251"/>
      <c r="D385" s="251"/>
      <c r="E385" s="251"/>
      <c r="F385" s="251"/>
      <c r="G385" s="251"/>
      <c r="H385" s="251"/>
      <c r="I385" s="251"/>
      <c r="J385" s="251"/>
      <c r="K385" s="251"/>
      <c r="L385" s="251"/>
      <c r="M385" s="253"/>
      <c r="N385" s="253"/>
      <c r="O385" s="253"/>
      <c r="P385" s="253"/>
      <c r="Q385" s="13"/>
      <c r="R385" s="2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1"/>
      <c r="AE385" s="251"/>
    </row>
    <row r="386" spans="1:31" ht="15.75" customHeight="1" x14ac:dyDescent="0.35">
      <c r="A386" s="251"/>
      <c r="B386" s="251"/>
      <c r="C386" s="251"/>
      <c r="D386" s="251"/>
      <c r="E386" s="251"/>
      <c r="F386" s="251"/>
      <c r="G386" s="251"/>
      <c r="H386" s="251"/>
      <c r="I386" s="251"/>
      <c r="J386" s="251"/>
      <c r="K386" s="251"/>
      <c r="L386" s="251"/>
      <c r="M386" s="253"/>
      <c r="N386" s="253"/>
      <c r="O386" s="253"/>
      <c r="P386" s="253"/>
      <c r="Q386" s="13"/>
      <c r="R386" s="2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1"/>
      <c r="AE386" s="251"/>
    </row>
    <row r="387" spans="1:31" ht="15.75" customHeight="1" x14ac:dyDescent="0.35">
      <c r="A387" s="251"/>
      <c r="B387" s="251"/>
      <c r="C387" s="251"/>
      <c r="D387" s="251"/>
      <c r="E387" s="251"/>
      <c r="F387" s="251"/>
      <c r="G387" s="251"/>
      <c r="H387" s="251"/>
      <c r="I387" s="251"/>
      <c r="J387" s="251"/>
      <c r="K387" s="251"/>
      <c r="L387" s="251"/>
      <c r="M387" s="253"/>
      <c r="N387" s="253"/>
      <c r="O387" s="253"/>
      <c r="P387" s="253"/>
      <c r="Q387" s="13"/>
      <c r="R387" s="2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1"/>
      <c r="AE387" s="251"/>
    </row>
    <row r="388" spans="1:31" ht="15.75" customHeight="1" x14ac:dyDescent="0.35">
      <c r="A388" s="251"/>
      <c r="B388" s="251"/>
      <c r="C388" s="251"/>
      <c r="D388" s="251"/>
      <c r="E388" s="251"/>
      <c r="F388" s="251"/>
      <c r="G388" s="251"/>
      <c r="H388" s="251"/>
      <c r="I388" s="251"/>
      <c r="J388" s="251"/>
      <c r="K388" s="251"/>
      <c r="L388" s="251"/>
      <c r="M388" s="253"/>
      <c r="N388" s="253"/>
      <c r="O388" s="253"/>
      <c r="P388" s="253"/>
      <c r="Q388" s="13"/>
      <c r="R388" s="2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1"/>
      <c r="AE388" s="251"/>
    </row>
    <row r="389" spans="1:31" ht="15.75" customHeight="1" x14ac:dyDescent="0.35">
      <c r="A389" s="251"/>
      <c r="B389" s="251"/>
      <c r="C389" s="251"/>
      <c r="D389" s="251"/>
      <c r="E389" s="251"/>
      <c r="F389" s="251"/>
      <c r="G389" s="251"/>
      <c r="H389" s="251"/>
      <c r="I389" s="251"/>
      <c r="J389" s="251"/>
      <c r="K389" s="251"/>
      <c r="L389" s="251"/>
      <c r="M389" s="253"/>
      <c r="N389" s="253"/>
      <c r="O389" s="253"/>
      <c r="P389" s="253"/>
      <c r="Q389" s="13"/>
      <c r="R389" s="2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1"/>
      <c r="AE389" s="251"/>
    </row>
    <row r="390" spans="1:31" ht="15.75" customHeight="1" x14ac:dyDescent="0.35">
      <c r="A390" s="251"/>
      <c r="B390" s="251"/>
      <c r="C390" s="251"/>
      <c r="D390" s="251"/>
      <c r="E390" s="251"/>
      <c r="F390" s="251"/>
      <c r="G390" s="251"/>
      <c r="H390" s="251"/>
      <c r="I390" s="251"/>
      <c r="J390" s="251"/>
      <c r="K390" s="251"/>
      <c r="L390" s="251"/>
      <c r="M390" s="253"/>
      <c r="N390" s="253"/>
      <c r="O390" s="253"/>
      <c r="P390" s="253"/>
      <c r="Q390" s="13"/>
      <c r="R390" s="2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1"/>
      <c r="AE390" s="251"/>
    </row>
    <row r="391" spans="1:31" ht="15.75" customHeight="1" x14ac:dyDescent="0.35">
      <c r="A391" s="251"/>
      <c r="B391" s="251"/>
      <c r="C391" s="251"/>
      <c r="D391" s="251"/>
      <c r="E391" s="251"/>
      <c r="F391" s="251"/>
      <c r="G391" s="251"/>
      <c r="H391" s="251"/>
      <c r="I391" s="251"/>
      <c r="J391" s="251"/>
      <c r="K391" s="251"/>
      <c r="L391" s="251"/>
      <c r="M391" s="253"/>
      <c r="N391" s="253"/>
      <c r="O391" s="253"/>
      <c r="P391" s="253"/>
      <c r="Q391" s="13"/>
      <c r="R391" s="2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1"/>
      <c r="AE391" s="251"/>
    </row>
    <row r="392" spans="1:31" ht="15.75" customHeight="1" x14ac:dyDescent="0.35">
      <c r="A392" s="251"/>
      <c r="B392" s="251"/>
      <c r="C392" s="251"/>
      <c r="D392" s="251"/>
      <c r="E392" s="251"/>
      <c r="F392" s="251"/>
      <c r="G392" s="251"/>
      <c r="H392" s="251"/>
      <c r="I392" s="251"/>
      <c r="J392" s="251"/>
      <c r="K392" s="251"/>
      <c r="L392" s="251"/>
      <c r="M392" s="253"/>
      <c r="N392" s="253"/>
      <c r="O392" s="253"/>
      <c r="P392" s="253"/>
      <c r="Q392" s="13"/>
      <c r="R392" s="2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1"/>
      <c r="AE392" s="251"/>
    </row>
    <row r="393" spans="1:31" ht="15.75" customHeight="1" x14ac:dyDescent="0.35">
      <c r="A393" s="251"/>
      <c r="B393" s="251"/>
      <c r="C393" s="251"/>
      <c r="D393" s="251"/>
      <c r="E393" s="251"/>
      <c r="F393" s="251"/>
      <c r="G393" s="251"/>
      <c r="H393" s="251"/>
      <c r="I393" s="251"/>
      <c r="J393" s="251"/>
      <c r="K393" s="251"/>
      <c r="L393" s="251"/>
      <c r="M393" s="253"/>
      <c r="N393" s="253"/>
      <c r="O393" s="253"/>
      <c r="P393" s="253"/>
      <c r="Q393" s="13"/>
      <c r="R393" s="2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1"/>
      <c r="AE393" s="251"/>
    </row>
    <row r="394" spans="1:31" ht="15.75" customHeight="1" x14ac:dyDescent="0.35">
      <c r="A394" s="251"/>
      <c r="B394" s="251"/>
      <c r="C394" s="251"/>
      <c r="D394" s="251"/>
      <c r="E394" s="251"/>
      <c r="F394" s="251"/>
      <c r="G394" s="251"/>
      <c r="H394" s="251"/>
      <c r="I394" s="251"/>
      <c r="J394" s="251"/>
      <c r="K394" s="251"/>
      <c r="L394" s="251"/>
      <c r="M394" s="253"/>
      <c r="N394" s="253"/>
      <c r="O394" s="253"/>
      <c r="P394" s="253"/>
      <c r="Q394" s="13"/>
      <c r="R394" s="2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1"/>
      <c r="AE394" s="251"/>
    </row>
    <row r="395" spans="1:31" ht="15.75" customHeight="1" x14ac:dyDescent="0.35">
      <c r="A395" s="251"/>
      <c r="B395" s="251"/>
      <c r="C395" s="251"/>
      <c r="D395" s="251"/>
      <c r="E395" s="251"/>
      <c r="F395" s="251"/>
      <c r="G395" s="251"/>
      <c r="H395" s="251"/>
      <c r="I395" s="251"/>
      <c r="J395" s="251"/>
      <c r="K395" s="251"/>
      <c r="L395" s="251"/>
      <c r="M395" s="253"/>
      <c r="N395" s="253"/>
      <c r="O395" s="253"/>
      <c r="P395" s="253"/>
      <c r="Q395" s="13"/>
      <c r="R395" s="2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1"/>
      <c r="AE395" s="251"/>
    </row>
    <row r="396" spans="1:31" ht="15.75" customHeight="1" x14ac:dyDescent="0.35">
      <c r="A396" s="251"/>
      <c r="B396" s="251"/>
      <c r="C396" s="251"/>
      <c r="D396" s="251"/>
      <c r="E396" s="251"/>
      <c r="F396" s="251"/>
      <c r="G396" s="251"/>
      <c r="H396" s="251"/>
      <c r="I396" s="251"/>
      <c r="J396" s="251"/>
      <c r="K396" s="251"/>
      <c r="L396" s="251"/>
      <c r="M396" s="253"/>
      <c r="N396" s="253"/>
      <c r="O396" s="253"/>
      <c r="P396" s="253"/>
      <c r="Q396" s="13"/>
      <c r="R396" s="2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1"/>
      <c r="AE396" s="251"/>
    </row>
    <row r="397" spans="1:31" ht="15.75" customHeight="1" x14ac:dyDescent="0.35">
      <c r="A397" s="251"/>
      <c r="B397" s="251"/>
      <c r="C397" s="251"/>
      <c r="D397" s="251"/>
      <c r="E397" s="251"/>
      <c r="F397" s="251"/>
      <c r="G397" s="251"/>
      <c r="H397" s="251"/>
      <c r="I397" s="251"/>
      <c r="J397" s="251"/>
      <c r="K397" s="251"/>
      <c r="L397" s="251"/>
      <c r="M397" s="253"/>
      <c r="N397" s="253"/>
      <c r="O397" s="253"/>
      <c r="P397" s="253"/>
      <c r="Q397" s="13"/>
      <c r="R397" s="2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1"/>
      <c r="AE397" s="251"/>
    </row>
    <row r="398" spans="1:31" ht="15.75" customHeight="1" x14ac:dyDescent="0.35">
      <c r="A398" s="251"/>
      <c r="B398" s="251"/>
      <c r="C398" s="251"/>
      <c r="D398" s="251"/>
      <c r="E398" s="251"/>
      <c r="F398" s="251"/>
      <c r="G398" s="251"/>
      <c r="H398" s="251"/>
      <c r="I398" s="251"/>
      <c r="J398" s="251"/>
      <c r="K398" s="251"/>
      <c r="L398" s="251"/>
      <c r="M398" s="253"/>
      <c r="N398" s="253"/>
      <c r="O398" s="253"/>
      <c r="P398" s="253"/>
      <c r="Q398" s="13"/>
      <c r="R398" s="2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1"/>
      <c r="AE398" s="251"/>
    </row>
    <row r="399" spans="1:31" ht="15.75" customHeight="1" x14ac:dyDescent="0.35">
      <c r="A399" s="251"/>
      <c r="B399" s="251"/>
      <c r="C399" s="251"/>
      <c r="D399" s="251"/>
      <c r="E399" s="251"/>
      <c r="F399" s="251"/>
      <c r="G399" s="251"/>
      <c r="H399" s="251"/>
      <c r="I399" s="251"/>
      <c r="J399" s="251"/>
      <c r="K399" s="251"/>
      <c r="L399" s="251"/>
      <c r="M399" s="253"/>
      <c r="N399" s="253"/>
      <c r="O399" s="253"/>
      <c r="P399" s="253"/>
      <c r="Q399" s="13"/>
      <c r="R399" s="2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  <c r="AD399" s="251"/>
      <c r="AE399" s="251"/>
    </row>
    <row r="400" spans="1:31" ht="15.75" customHeight="1" x14ac:dyDescent="0.35">
      <c r="A400" s="251"/>
      <c r="B400" s="251"/>
      <c r="C400" s="251"/>
      <c r="D400" s="251"/>
      <c r="E400" s="251"/>
      <c r="F400" s="251"/>
      <c r="G400" s="251"/>
      <c r="H400" s="251"/>
      <c r="I400" s="251"/>
      <c r="J400" s="251"/>
      <c r="K400" s="251"/>
      <c r="L400" s="251"/>
      <c r="M400" s="253"/>
      <c r="N400" s="253"/>
      <c r="O400" s="253"/>
      <c r="P400" s="253"/>
      <c r="Q400" s="13"/>
      <c r="R400" s="2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1"/>
      <c r="AE400" s="251"/>
    </row>
    <row r="401" spans="1:31" ht="15.75" customHeight="1" x14ac:dyDescent="0.35">
      <c r="A401" s="251"/>
      <c r="B401" s="251"/>
      <c r="C401" s="251"/>
      <c r="D401" s="251"/>
      <c r="E401" s="251"/>
      <c r="F401" s="251"/>
      <c r="G401" s="251"/>
      <c r="H401" s="251"/>
      <c r="I401" s="251"/>
      <c r="J401" s="251"/>
      <c r="K401" s="251"/>
      <c r="L401" s="251"/>
      <c r="M401" s="253"/>
      <c r="N401" s="253"/>
      <c r="O401" s="253"/>
      <c r="P401" s="253"/>
      <c r="Q401" s="13"/>
      <c r="R401" s="2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  <c r="AD401" s="251"/>
      <c r="AE401" s="251"/>
    </row>
    <row r="402" spans="1:31" ht="15.75" customHeight="1" x14ac:dyDescent="0.35">
      <c r="A402" s="251"/>
      <c r="B402" s="251"/>
      <c r="C402" s="251"/>
      <c r="D402" s="251"/>
      <c r="E402" s="251"/>
      <c r="F402" s="251"/>
      <c r="G402" s="251"/>
      <c r="H402" s="251"/>
      <c r="I402" s="251"/>
      <c r="J402" s="251"/>
      <c r="K402" s="251"/>
      <c r="L402" s="251"/>
      <c r="M402" s="253"/>
      <c r="N402" s="253"/>
      <c r="O402" s="253"/>
      <c r="P402" s="253"/>
      <c r="Q402" s="13"/>
      <c r="R402" s="2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1"/>
      <c r="AE402" s="251"/>
    </row>
    <row r="403" spans="1:31" ht="15.75" customHeight="1" x14ac:dyDescent="0.35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3"/>
      <c r="N403" s="253"/>
      <c r="O403" s="253"/>
      <c r="P403" s="253"/>
      <c r="Q403" s="13"/>
      <c r="R403" s="2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</row>
    <row r="404" spans="1:31" ht="15.75" customHeight="1" x14ac:dyDescent="0.35">
      <c r="A404" s="251"/>
      <c r="B404" s="251"/>
      <c r="C404" s="251"/>
      <c r="D404" s="251"/>
      <c r="E404" s="251"/>
      <c r="F404" s="251"/>
      <c r="G404" s="251"/>
      <c r="H404" s="251"/>
      <c r="I404" s="251"/>
      <c r="J404" s="251"/>
      <c r="K404" s="251"/>
      <c r="L404" s="251"/>
      <c r="M404" s="253"/>
      <c r="N404" s="253"/>
      <c r="O404" s="253"/>
      <c r="P404" s="253"/>
      <c r="Q404" s="13"/>
      <c r="R404" s="2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1"/>
      <c r="AE404" s="251"/>
    </row>
    <row r="405" spans="1:31" ht="15.75" customHeight="1" x14ac:dyDescent="0.35">
      <c r="A405" s="251"/>
      <c r="B405" s="251"/>
      <c r="C405" s="251"/>
      <c r="D405" s="251"/>
      <c r="E405" s="251"/>
      <c r="F405" s="251"/>
      <c r="G405" s="251"/>
      <c r="H405" s="251"/>
      <c r="I405" s="251"/>
      <c r="J405" s="251"/>
      <c r="K405" s="251"/>
      <c r="L405" s="251"/>
      <c r="M405" s="253"/>
      <c r="N405" s="253"/>
      <c r="O405" s="253"/>
      <c r="P405" s="253"/>
      <c r="Q405" s="13"/>
      <c r="R405" s="2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1"/>
      <c r="AE405" s="251"/>
    </row>
    <row r="406" spans="1:31" ht="15.75" customHeight="1" x14ac:dyDescent="0.35">
      <c r="A406" s="251"/>
      <c r="B406" s="251"/>
      <c r="C406" s="251"/>
      <c r="D406" s="251"/>
      <c r="E406" s="251"/>
      <c r="F406" s="251"/>
      <c r="G406" s="251"/>
      <c r="H406" s="251"/>
      <c r="I406" s="251"/>
      <c r="J406" s="251"/>
      <c r="K406" s="251"/>
      <c r="L406" s="251"/>
      <c r="M406" s="253"/>
      <c r="N406" s="253"/>
      <c r="O406" s="253"/>
      <c r="P406" s="253"/>
      <c r="Q406" s="13"/>
      <c r="R406" s="21"/>
      <c r="S406" s="251"/>
      <c r="T406" s="251"/>
      <c r="U406" s="251"/>
      <c r="V406" s="251"/>
      <c r="W406" s="251"/>
      <c r="X406" s="251"/>
      <c r="Y406" s="251"/>
      <c r="Z406" s="251"/>
      <c r="AA406" s="251"/>
      <c r="AB406" s="251"/>
      <c r="AC406" s="251"/>
      <c r="AD406" s="251"/>
      <c r="AE406" s="251"/>
    </row>
    <row r="407" spans="1:31" ht="15.75" customHeight="1" x14ac:dyDescent="0.35">
      <c r="A407" s="251"/>
      <c r="B407" s="251"/>
      <c r="C407" s="251"/>
      <c r="D407" s="251"/>
      <c r="E407" s="251"/>
      <c r="F407" s="251"/>
      <c r="G407" s="251"/>
      <c r="H407" s="251"/>
      <c r="I407" s="251"/>
      <c r="J407" s="251"/>
      <c r="K407" s="251"/>
      <c r="L407" s="251"/>
      <c r="M407" s="253"/>
      <c r="N407" s="253"/>
      <c r="O407" s="253"/>
      <c r="P407" s="253"/>
      <c r="Q407" s="13"/>
      <c r="R407" s="21"/>
      <c r="S407" s="251"/>
      <c r="T407" s="251"/>
      <c r="U407" s="251"/>
      <c r="V407" s="251"/>
      <c r="W407" s="251"/>
      <c r="X407" s="251"/>
      <c r="Y407" s="251"/>
      <c r="Z407" s="251"/>
      <c r="AA407" s="251"/>
      <c r="AB407" s="251"/>
      <c r="AC407" s="251"/>
      <c r="AD407" s="251"/>
      <c r="AE407" s="251"/>
    </row>
    <row r="408" spans="1:31" ht="15.75" customHeight="1" x14ac:dyDescent="0.35">
      <c r="A408" s="251"/>
      <c r="B408" s="251"/>
      <c r="C408" s="251"/>
      <c r="D408" s="251"/>
      <c r="E408" s="251"/>
      <c r="F408" s="251"/>
      <c r="G408" s="251"/>
      <c r="H408" s="251"/>
      <c r="I408" s="251"/>
      <c r="J408" s="251"/>
      <c r="K408" s="251"/>
      <c r="L408" s="251"/>
      <c r="M408" s="253"/>
      <c r="N408" s="253"/>
      <c r="O408" s="253"/>
      <c r="P408" s="253"/>
      <c r="Q408" s="13"/>
      <c r="R408" s="21"/>
      <c r="S408" s="251"/>
      <c r="T408" s="251"/>
      <c r="U408" s="251"/>
      <c r="V408" s="251"/>
      <c r="W408" s="251"/>
      <c r="X408" s="251"/>
      <c r="Y408" s="251"/>
      <c r="Z408" s="251"/>
      <c r="AA408" s="251"/>
      <c r="AB408" s="251"/>
      <c r="AC408" s="251"/>
      <c r="AD408" s="251"/>
      <c r="AE408" s="251"/>
    </row>
    <row r="409" spans="1:31" ht="15.75" customHeight="1" x14ac:dyDescent="0.35">
      <c r="A409" s="251"/>
      <c r="B409" s="251"/>
      <c r="C409" s="251"/>
      <c r="D409" s="251"/>
      <c r="E409" s="251"/>
      <c r="F409" s="251"/>
      <c r="G409" s="251"/>
      <c r="H409" s="251"/>
      <c r="I409" s="251"/>
      <c r="J409" s="251"/>
      <c r="K409" s="251"/>
      <c r="L409" s="251"/>
      <c r="M409" s="253"/>
      <c r="N409" s="253"/>
      <c r="O409" s="253"/>
      <c r="P409" s="253"/>
      <c r="Q409" s="13"/>
      <c r="R409" s="21"/>
      <c r="S409" s="251"/>
      <c r="T409" s="251"/>
      <c r="U409" s="251"/>
      <c r="V409" s="251"/>
      <c r="W409" s="251"/>
      <c r="X409" s="251"/>
      <c r="Y409" s="251"/>
      <c r="Z409" s="251"/>
      <c r="AA409" s="251"/>
      <c r="AB409" s="251"/>
      <c r="AC409" s="251"/>
      <c r="AD409" s="251"/>
      <c r="AE409" s="251"/>
    </row>
    <row r="410" spans="1:31" ht="15.75" customHeight="1" x14ac:dyDescent="0.35">
      <c r="A410" s="251"/>
      <c r="B410" s="251"/>
      <c r="C410" s="251"/>
      <c r="D410" s="251"/>
      <c r="E410" s="251"/>
      <c r="F410" s="251"/>
      <c r="G410" s="251"/>
      <c r="H410" s="251"/>
      <c r="I410" s="251"/>
      <c r="J410" s="251"/>
      <c r="K410" s="251"/>
      <c r="L410" s="251"/>
      <c r="M410" s="253"/>
      <c r="N410" s="253"/>
      <c r="O410" s="253"/>
      <c r="P410" s="253"/>
      <c r="Q410" s="13"/>
      <c r="R410" s="21"/>
      <c r="S410" s="251"/>
      <c r="T410" s="251"/>
      <c r="U410" s="251"/>
      <c r="V410" s="251"/>
      <c r="W410" s="251"/>
      <c r="X410" s="251"/>
      <c r="Y410" s="251"/>
      <c r="Z410" s="251"/>
      <c r="AA410" s="251"/>
      <c r="AB410" s="251"/>
      <c r="AC410" s="251"/>
      <c r="AD410" s="251"/>
      <c r="AE410" s="251"/>
    </row>
    <row r="411" spans="1:31" ht="15.75" customHeight="1" x14ac:dyDescent="0.35">
      <c r="A411" s="251"/>
      <c r="B411" s="251"/>
      <c r="C411" s="251"/>
      <c r="D411" s="251"/>
      <c r="E411" s="251"/>
      <c r="F411" s="251"/>
      <c r="G411" s="251"/>
      <c r="H411" s="251"/>
      <c r="I411" s="251"/>
      <c r="J411" s="251"/>
      <c r="K411" s="251"/>
      <c r="L411" s="251"/>
      <c r="M411" s="253"/>
      <c r="N411" s="253"/>
      <c r="O411" s="253"/>
      <c r="P411" s="253"/>
      <c r="Q411" s="13"/>
      <c r="R411" s="21"/>
      <c r="S411" s="251"/>
      <c r="T411" s="251"/>
      <c r="U411" s="251"/>
      <c r="V411" s="251"/>
      <c r="W411" s="251"/>
      <c r="X411" s="251"/>
      <c r="Y411" s="251"/>
      <c r="Z411" s="251"/>
      <c r="AA411" s="251"/>
      <c r="AB411" s="251"/>
      <c r="AC411" s="251"/>
      <c r="AD411" s="251"/>
      <c r="AE411" s="251"/>
    </row>
    <row r="412" spans="1:31" ht="15.75" customHeight="1" x14ac:dyDescent="0.35">
      <c r="A412" s="251"/>
      <c r="B412" s="251"/>
      <c r="C412" s="251"/>
      <c r="D412" s="251"/>
      <c r="E412" s="251"/>
      <c r="F412" s="251"/>
      <c r="G412" s="251"/>
      <c r="H412" s="251"/>
      <c r="I412" s="251"/>
      <c r="J412" s="251"/>
      <c r="K412" s="251"/>
      <c r="L412" s="251"/>
      <c r="M412" s="253"/>
      <c r="N412" s="253"/>
      <c r="O412" s="253"/>
      <c r="P412" s="253"/>
      <c r="Q412" s="13"/>
      <c r="R412" s="21"/>
      <c r="S412" s="251"/>
      <c r="T412" s="251"/>
      <c r="U412" s="251"/>
      <c r="V412" s="251"/>
      <c r="W412" s="251"/>
      <c r="X412" s="251"/>
      <c r="Y412" s="251"/>
      <c r="Z412" s="251"/>
      <c r="AA412" s="251"/>
      <c r="AB412" s="251"/>
      <c r="AC412" s="251"/>
      <c r="AD412" s="251"/>
      <c r="AE412" s="251"/>
    </row>
    <row r="413" spans="1:31" ht="15.75" customHeight="1" x14ac:dyDescent="0.35">
      <c r="A413" s="251"/>
      <c r="B413" s="251"/>
      <c r="C413" s="251"/>
      <c r="D413" s="251"/>
      <c r="E413" s="251"/>
      <c r="F413" s="251"/>
      <c r="G413" s="251"/>
      <c r="H413" s="251"/>
      <c r="I413" s="251"/>
      <c r="J413" s="251"/>
      <c r="K413" s="251"/>
      <c r="L413" s="251"/>
      <c r="M413" s="253"/>
      <c r="N413" s="253"/>
      <c r="O413" s="253"/>
      <c r="P413" s="253"/>
      <c r="Q413" s="13"/>
      <c r="R413" s="21"/>
      <c r="S413" s="251"/>
      <c r="T413" s="251"/>
      <c r="U413" s="251"/>
      <c r="V413" s="251"/>
      <c r="W413" s="251"/>
      <c r="X413" s="251"/>
      <c r="Y413" s="251"/>
      <c r="Z413" s="251"/>
      <c r="AA413" s="251"/>
      <c r="AB413" s="251"/>
      <c r="AC413" s="251"/>
      <c r="AD413" s="251"/>
      <c r="AE413" s="251"/>
    </row>
    <row r="414" spans="1:31" ht="15.75" customHeight="1" x14ac:dyDescent="0.35">
      <c r="A414" s="251"/>
      <c r="B414" s="251"/>
      <c r="C414" s="251"/>
      <c r="D414" s="251"/>
      <c r="E414" s="251"/>
      <c r="F414" s="251"/>
      <c r="G414" s="251"/>
      <c r="H414" s="251"/>
      <c r="I414" s="251"/>
      <c r="J414" s="251"/>
      <c r="K414" s="251"/>
      <c r="L414" s="251"/>
      <c r="M414" s="253"/>
      <c r="N414" s="253"/>
      <c r="O414" s="253"/>
      <c r="P414" s="253"/>
      <c r="Q414" s="13"/>
      <c r="R414" s="21"/>
      <c r="S414" s="251"/>
      <c r="T414" s="251"/>
      <c r="U414" s="251"/>
      <c r="V414" s="251"/>
      <c r="W414" s="251"/>
      <c r="X414" s="251"/>
      <c r="Y414" s="251"/>
      <c r="Z414" s="251"/>
      <c r="AA414" s="251"/>
      <c r="AB414" s="251"/>
      <c r="AC414" s="251"/>
      <c r="AD414" s="251"/>
      <c r="AE414" s="251"/>
    </row>
    <row r="415" spans="1:31" ht="15.75" customHeight="1" x14ac:dyDescent="0.35">
      <c r="A415" s="251"/>
      <c r="B415" s="251"/>
      <c r="C415" s="251"/>
      <c r="D415" s="251"/>
      <c r="E415" s="251"/>
      <c r="F415" s="251"/>
      <c r="G415" s="251"/>
      <c r="H415" s="251"/>
      <c r="I415" s="251"/>
      <c r="J415" s="251"/>
      <c r="K415" s="251"/>
      <c r="L415" s="251"/>
      <c r="M415" s="253"/>
      <c r="N415" s="253"/>
      <c r="O415" s="253"/>
      <c r="P415" s="253"/>
      <c r="Q415" s="13"/>
      <c r="R415" s="21"/>
      <c r="S415" s="251"/>
      <c r="T415" s="251"/>
      <c r="U415" s="251"/>
      <c r="V415" s="251"/>
      <c r="W415" s="251"/>
      <c r="X415" s="251"/>
      <c r="Y415" s="251"/>
      <c r="Z415" s="251"/>
      <c r="AA415" s="251"/>
      <c r="AB415" s="251"/>
      <c r="AC415" s="251"/>
      <c r="AD415" s="251"/>
      <c r="AE415" s="251"/>
    </row>
    <row r="416" spans="1:31" ht="15.75" customHeight="1" x14ac:dyDescent="0.35">
      <c r="A416" s="251"/>
      <c r="B416" s="251"/>
      <c r="C416" s="251"/>
      <c r="D416" s="251"/>
      <c r="E416" s="251"/>
      <c r="F416" s="251"/>
      <c r="G416" s="251"/>
      <c r="H416" s="251"/>
      <c r="I416" s="251"/>
      <c r="J416" s="251"/>
      <c r="K416" s="251"/>
      <c r="L416" s="251"/>
      <c r="M416" s="253"/>
      <c r="N416" s="253"/>
      <c r="O416" s="253"/>
      <c r="P416" s="253"/>
      <c r="Q416" s="13"/>
      <c r="R416" s="21"/>
      <c r="S416" s="251"/>
      <c r="T416" s="251"/>
      <c r="U416" s="251"/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51"/>
    </row>
    <row r="417" spans="1:31" ht="15.75" customHeight="1" x14ac:dyDescent="0.35">
      <c r="A417" s="251"/>
      <c r="B417" s="251"/>
      <c r="C417" s="251"/>
      <c r="D417" s="251"/>
      <c r="E417" s="251"/>
      <c r="F417" s="251"/>
      <c r="G417" s="251"/>
      <c r="H417" s="251"/>
      <c r="I417" s="251"/>
      <c r="J417" s="251"/>
      <c r="K417" s="251"/>
      <c r="L417" s="251"/>
      <c r="M417" s="253"/>
      <c r="N417" s="253"/>
      <c r="O417" s="253"/>
      <c r="P417" s="253"/>
      <c r="Q417" s="13"/>
      <c r="R417" s="21"/>
      <c r="S417" s="251"/>
      <c r="T417" s="251"/>
      <c r="U417" s="251"/>
      <c r="V417" s="251"/>
      <c r="W417" s="251"/>
      <c r="X417" s="251"/>
      <c r="Y417" s="251"/>
      <c r="Z417" s="251"/>
      <c r="AA417" s="251"/>
      <c r="AB417" s="251"/>
      <c r="AC417" s="251"/>
      <c r="AD417" s="251"/>
      <c r="AE417" s="251"/>
    </row>
    <row r="418" spans="1:31" ht="15.75" customHeight="1" x14ac:dyDescent="0.35">
      <c r="A418" s="251"/>
      <c r="B418" s="251"/>
      <c r="C418" s="251"/>
      <c r="D418" s="251"/>
      <c r="E418" s="251"/>
      <c r="F418" s="251"/>
      <c r="G418" s="251"/>
      <c r="H418" s="251"/>
      <c r="I418" s="251"/>
      <c r="J418" s="251"/>
      <c r="K418" s="251"/>
      <c r="L418" s="251"/>
      <c r="M418" s="253"/>
      <c r="N418" s="253"/>
      <c r="O418" s="253"/>
      <c r="P418" s="253"/>
      <c r="Q418" s="13"/>
      <c r="R418" s="21"/>
      <c r="S418" s="251"/>
      <c r="T418" s="251"/>
      <c r="U418" s="251"/>
      <c r="V418" s="251"/>
      <c r="W418" s="251"/>
      <c r="X418" s="251"/>
      <c r="Y418" s="251"/>
      <c r="Z418" s="251"/>
      <c r="AA418" s="251"/>
      <c r="AB418" s="251"/>
      <c r="AC418" s="251"/>
      <c r="AD418" s="251"/>
      <c r="AE418" s="251"/>
    </row>
    <row r="419" spans="1:31" ht="15.75" customHeight="1" x14ac:dyDescent="0.35">
      <c r="A419" s="251"/>
      <c r="B419" s="251"/>
      <c r="C419" s="251"/>
      <c r="D419" s="251"/>
      <c r="E419" s="251"/>
      <c r="F419" s="251"/>
      <c r="G419" s="251"/>
      <c r="H419" s="251"/>
      <c r="I419" s="251"/>
      <c r="J419" s="251"/>
      <c r="K419" s="251"/>
      <c r="L419" s="251"/>
      <c r="M419" s="253"/>
      <c r="N419" s="253"/>
      <c r="O419" s="253"/>
      <c r="P419" s="253"/>
      <c r="Q419" s="13"/>
      <c r="R419" s="21"/>
      <c r="S419" s="251"/>
      <c r="T419" s="251"/>
      <c r="U419" s="251"/>
      <c r="V419" s="251"/>
      <c r="W419" s="251"/>
      <c r="X419" s="251"/>
      <c r="Y419" s="251"/>
      <c r="Z419" s="251"/>
      <c r="AA419" s="251"/>
      <c r="AB419" s="251"/>
      <c r="AC419" s="251"/>
      <c r="AD419" s="251"/>
      <c r="AE419" s="251"/>
    </row>
    <row r="420" spans="1:31" ht="15.75" customHeight="1" x14ac:dyDescent="0.35">
      <c r="A420" s="251"/>
      <c r="B420" s="251"/>
      <c r="C420" s="251"/>
      <c r="D420" s="251"/>
      <c r="E420" s="251"/>
      <c r="F420" s="251"/>
      <c r="G420" s="251"/>
      <c r="H420" s="251"/>
      <c r="I420" s="251"/>
      <c r="J420" s="251"/>
      <c r="K420" s="251"/>
      <c r="L420" s="251"/>
      <c r="M420" s="253"/>
      <c r="N420" s="253"/>
      <c r="O420" s="253"/>
      <c r="P420" s="253"/>
      <c r="Q420" s="13"/>
      <c r="R420" s="21"/>
      <c r="S420" s="251"/>
      <c r="T420" s="251"/>
      <c r="U420" s="251"/>
      <c r="V420" s="251"/>
      <c r="W420" s="251"/>
      <c r="X420" s="251"/>
      <c r="Y420" s="251"/>
      <c r="Z420" s="251"/>
      <c r="AA420" s="251"/>
      <c r="AB420" s="251"/>
      <c r="AC420" s="251"/>
      <c r="AD420" s="251"/>
      <c r="AE420" s="251"/>
    </row>
    <row r="421" spans="1:31" ht="15.75" customHeight="1" x14ac:dyDescent="0.35">
      <c r="A421" s="251"/>
      <c r="B421" s="251"/>
      <c r="C421" s="251"/>
      <c r="D421" s="251"/>
      <c r="E421" s="251"/>
      <c r="F421" s="251"/>
      <c r="G421" s="251"/>
      <c r="H421" s="251"/>
      <c r="I421" s="251"/>
      <c r="J421" s="251"/>
      <c r="K421" s="251"/>
      <c r="L421" s="251"/>
      <c r="M421" s="253"/>
      <c r="N421" s="253"/>
      <c r="O421" s="253"/>
      <c r="P421" s="253"/>
      <c r="Q421" s="13"/>
      <c r="R421" s="21"/>
      <c r="S421" s="251"/>
      <c r="T421" s="251"/>
      <c r="U421" s="251"/>
      <c r="V421" s="251"/>
      <c r="W421" s="251"/>
      <c r="X421" s="251"/>
      <c r="Y421" s="251"/>
      <c r="Z421" s="251"/>
      <c r="AA421" s="251"/>
      <c r="AB421" s="251"/>
      <c r="AC421" s="251"/>
      <c r="AD421" s="251"/>
      <c r="AE421" s="251"/>
    </row>
    <row r="422" spans="1:31" ht="15.75" customHeight="1" x14ac:dyDescent="0.35">
      <c r="A422" s="251"/>
      <c r="B422" s="251"/>
      <c r="C422" s="251"/>
      <c r="D422" s="251"/>
      <c r="E422" s="251"/>
      <c r="F422" s="251"/>
      <c r="G422" s="251"/>
      <c r="H422" s="251"/>
      <c r="I422" s="251"/>
      <c r="J422" s="251"/>
      <c r="K422" s="251"/>
      <c r="L422" s="251"/>
      <c r="M422" s="253"/>
      <c r="N422" s="253"/>
      <c r="O422" s="253"/>
      <c r="P422" s="253"/>
      <c r="Q422" s="13"/>
      <c r="R422" s="21"/>
      <c r="S422" s="251"/>
      <c r="T422" s="251"/>
      <c r="U422" s="251"/>
      <c r="V422" s="251"/>
      <c r="W422" s="251"/>
      <c r="X422" s="251"/>
      <c r="Y422" s="251"/>
      <c r="Z422" s="251"/>
      <c r="AA422" s="251"/>
      <c r="AB422" s="251"/>
      <c r="AC422" s="251"/>
      <c r="AD422" s="251"/>
      <c r="AE422" s="251"/>
    </row>
    <row r="423" spans="1:31" ht="15.75" customHeight="1" x14ac:dyDescent="0.35">
      <c r="A423" s="251"/>
      <c r="B423" s="251"/>
      <c r="C423" s="251"/>
      <c r="D423" s="251"/>
      <c r="E423" s="251"/>
      <c r="F423" s="251"/>
      <c r="G423" s="251"/>
      <c r="H423" s="251"/>
      <c r="I423" s="251"/>
      <c r="J423" s="251"/>
      <c r="K423" s="251"/>
      <c r="L423" s="251"/>
      <c r="M423" s="253"/>
      <c r="N423" s="253"/>
      <c r="O423" s="253"/>
      <c r="P423" s="253"/>
      <c r="Q423" s="13"/>
      <c r="R423" s="21"/>
      <c r="S423" s="251"/>
      <c r="T423" s="251"/>
      <c r="U423" s="251"/>
      <c r="V423" s="251"/>
      <c r="W423" s="251"/>
      <c r="X423" s="251"/>
      <c r="Y423" s="251"/>
      <c r="Z423" s="251"/>
      <c r="AA423" s="251"/>
      <c r="AB423" s="251"/>
      <c r="AC423" s="251"/>
      <c r="AD423" s="251"/>
      <c r="AE423" s="251"/>
    </row>
    <row r="424" spans="1:31" ht="15.75" customHeight="1" x14ac:dyDescent="0.35">
      <c r="A424" s="251"/>
      <c r="B424" s="251"/>
      <c r="C424" s="251"/>
      <c r="D424" s="251"/>
      <c r="E424" s="251"/>
      <c r="F424" s="251"/>
      <c r="G424" s="251"/>
      <c r="H424" s="251"/>
      <c r="I424" s="251"/>
      <c r="J424" s="251"/>
      <c r="K424" s="251"/>
      <c r="L424" s="251"/>
      <c r="M424" s="253"/>
      <c r="N424" s="253"/>
      <c r="O424" s="253"/>
      <c r="P424" s="253"/>
      <c r="Q424" s="13"/>
      <c r="R424" s="21"/>
      <c r="S424" s="251"/>
      <c r="T424" s="251"/>
      <c r="U424" s="251"/>
      <c r="V424" s="251"/>
      <c r="W424" s="251"/>
      <c r="X424" s="251"/>
      <c r="Y424" s="251"/>
      <c r="Z424" s="251"/>
      <c r="AA424" s="251"/>
      <c r="AB424" s="251"/>
      <c r="AC424" s="251"/>
      <c r="AD424" s="251"/>
      <c r="AE424" s="251"/>
    </row>
    <row r="425" spans="1:31" ht="15.75" customHeight="1" x14ac:dyDescent="0.35">
      <c r="A425" s="251"/>
      <c r="B425" s="251"/>
      <c r="C425" s="251"/>
      <c r="D425" s="251"/>
      <c r="E425" s="251"/>
      <c r="F425" s="251"/>
      <c r="G425" s="251"/>
      <c r="H425" s="251"/>
      <c r="I425" s="251"/>
      <c r="J425" s="251"/>
      <c r="K425" s="251"/>
      <c r="L425" s="251"/>
      <c r="M425" s="253"/>
      <c r="N425" s="253"/>
      <c r="O425" s="253"/>
      <c r="P425" s="253"/>
      <c r="Q425" s="13"/>
      <c r="R425" s="21"/>
      <c r="S425" s="251"/>
      <c r="T425" s="251"/>
      <c r="U425" s="251"/>
      <c r="V425" s="251"/>
      <c r="W425" s="251"/>
      <c r="X425" s="251"/>
      <c r="Y425" s="251"/>
      <c r="Z425" s="251"/>
      <c r="AA425" s="251"/>
      <c r="AB425" s="251"/>
      <c r="AC425" s="251"/>
      <c r="AD425" s="251"/>
      <c r="AE425" s="251"/>
    </row>
    <row r="426" spans="1:31" ht="15.75" customHeight="1" x14ac:dyDescent="0.35">
      <c r="A426" s="251"/>
      <c r="B426" s="251"/>
      <c r="C426" s="251"/>
      <c r="D426" s="251"/>
      <c r="E426" s="251"/>
      <c r="F426" s="251"/>
      <c r="G426" s="251"/>
      <c r="H426" s="251"/>
      <c r="I426" s="251"/>
      <c r="J426" s="251"/>
      <c r="K426" s="251"/>
      <c r="L426" s="251"/>
      <c r="M426" s="253"/>
      <c r="N426" s="253"/>
      <c r="O426" s="253"/>
      <c r="P426" s="253"/>
      <c r="Q426" s="13"/>
      <c r="R426" s="21"/>
      <c r="S426" s="251"/>
      <c r="T426" s="251"/>
      <c r="U426" s="251"/>
      <c r="V426" s="251"/>
      <c r="W426" s="251"/>
      <c r="X426" s="251"/>
      <c r="Y426" s="251"/>
      <c r="Z426" s="251"/>
      <c r="AA426" s="251"/>
      <c r="AB426" s="251"/>
      <c r="AC426" s="251"/>
      <c r="AD426" s="251"/>
      <c r="AE426" s="251"/>
    </row>
    <row r="427" spans="1:31" ht="15.75" customHeight="1" x14ac:dyDescent="0.35">
      <c r="A427" s="251"/>
      <c r="B427" s="251"/>
      <c r="C427" s="251"/>
      <c r="D427" s="251"/>
      <c r="E427" s="251"/>
      <c r="F427" s="251"/>
      <c r="G427" s="251"/>
      <c r="H427" s="251"/>
      <c r="I427" s="251"/>
      <c r="J427" s="251"/>
      <c r="K427" s="251"/>
      <c r="L427" s="251"/>
      <c r="M427" s="253"/>
      <c r="N427" s="253"/>
      <c r="O427" s="253"/>
      <c r="P427" s="253"/>
      <c r="Q427" s="13"/>
      <c r="R427" s="21"/>
      <c r="S427" s="251"/>
      <c r="T427" s="251"/>
      <c r="U427" s="251"/>
      <c r="V427" s="251"/>
      <c r="W427" s="251"/>
      <c r="X427" s="251"/>
      <c r="Y427" s="251"/>
      <c r="Z427" s="251"/>
      <c r="AA427" s="251"/>
      <c r="AB427" s="251"/>
      <c r="AC427" s="251"/>
      <c r="AD427" s="251"/>
      <c r="AE427" s="251"/>
    </row>
    <row r="428" spans="1:31" ht="15.75" customHeight="1" x14ac:dyDescent="0.35">
      <c r="A428" s="251"/>
      <c r="B428" s="251"/>
      <c r="C428" s="251"/>
      <c r="D428" s="251"/>
      <c r="E428" s="251"/>
      <c r="F428" s="251"/>
      <c r="G428" s="251"/>
      <c r="H428" s="251"/>
      <c r="I428" s="251"/>
      <c r="J428" s="251"/>
      <c r="K428" s="251"/>
      <c r="L428" s="251"/>
      <c r="M428" s="253"/>
      <c r="N428" s="253"/>
      <c r="O428" s="253"/>
      <c r="P428" s="253"/>
      <c r="Q428" s="13"/>
      <c r="R428" s="21"/>
      <c r="S428" s="251"/>
      <c r="T428" s="251"/>
      <c r="U428" s="251"/>
      <c r="V428" s="251"/>
      <c r="W428" s="251"/>
      <c r="X428" s="251"/>
      <c r="Y428" s="251"/>
      <c r="Z428" s="251"/>
      <c r="AA428" s="251"/>
      <c r="AB428" s="251"/>
      <c r="AC428" s="251"/>
      <c r="AD428" s="251"/>
      <c r="AE428" s="251"/>
    </row>
    <row r="429" spans="1:31" ht="15.75" customHeight="1" x14ac:dyDescent="0.35">
      <c r="A429" s="251"/>
      <c r="B429" s="251"/>
      <c r="C429" s="251"/>
      <c r="D429" s="251"/>
      <c r="E429" s="251"/>
      <c r="F429" s="251"/>
      <c r="G429" s="251"/>
      <c r="H429" s="251"/>
      <c r="I429" s="251"/>
      <c r="J429" s="251"/>
      <c r="K429" s="251"/>
      <c r="L429" s="251"/>
      <c r="M429" s="253"/>
      <c r="N429" s="253"/>
      <c r="O429" s="253"/>
      <c r="P429" s="253"/>
      <c r="Q429" s="13"/>
      <c r="R429" s="21"/>
      <c r="S429" s="251"/>
      <c r="T429" s="251"/>
      <c r="U429" s="251"/>
      <c r="V429" s="251"/>
      <c r="W429" s="251"/>
      <c r="X429" s="251"/>
      <c r="Y429" s="251"/>
      <c r="Z429" s="251"/>
      <c r="AA429" s="251"/>
      <c r="AB429" s="251"/>
      <c r="AC429" s="251"/>
      <c r="AD429" s="251"/>
      <c r="AE429" s="251"/>
    </row>
    <row r="430" spans="1:31" ht="15.75" customHeight="1" x14ac:dyDescent="0.35">
      <c r="A430" s="251"/>
      <c r="B430" s="251"/>
      <c r="C430" s="251"/>
      <c r="D430" s="251"/>
      <c r="E430" s="251"/>
      <c r="F430" s="251"/>
      <c r="G430" s="251"/>
      <c r="H430" s="251"/>
      <c r="I430" s="251"/>
      <c r="J430" s="251"/>
      <c r="K430" s="251"/>
      <c r="L430" s="251"/>
      <c r="M430" s="253"/>
      <c r="N430" s="253"/>
      <c r="O430" s="253"/>
      <c r="P430" s="253"/>
      <c r="Q430" s="13"/>
      <c r="R430" s="21"/>
      <c r="S430" s="251"/>
      <c r="T430" s="251"/>
      <c r="U430" s="251"/>
      <c r="V430" s="251"/>
      <c r="W430" s="251"/>
      <c r="X430" s="251"/>
      <c r="Y430" s="251"/>
      <c r="Z430" s="251"/>
      <c r="AA430" s="251"/>
      <c r="AB430" s="251"/>
      <c r="AC430" s="251"/>
      <c r="AD430" s="251"/>
      <c r="AE430" s="251"/>
    </row>
    <row r="431" spans="1:31" ht="15.75" customHeight="1" x14ac:dyDescent="0.35">
      <c r="A431" s="251"/>
      <c r="B431" s="251"/>
      <c r="C431" s="251"/>
      <c r="D431" s="251"/>
      <c r="E431" s="251"/>
      <c r="F431" s="251"/>
      <c r="G431" s="251"/>
      <c r="H431" s="251"/>
      <c r="I431" s="251"/>
      <c r="J431" s="251"/>
      <c r="K431" s="251"/>
      <c r="L431" s="251"/>
      <c r="M431" s="253"/>
      <c r="N431" s="253"/>
      <c r="O431" s="253"/>
      <c r="P431" s="253"/>
      <c r="Q431" s="13"/>
      <c r="R431" s="21"/>
      <c r="S431" s="251"/>
      <c r="T431" s="251"/>
      <c r="U431" s="251"/>
      <c r="V431" s="251"/>
      <c r="W431" s="251"/>
      <c r="X431" s="251"/>
      <c r="Y431" s="251"/>
      <c r="Z431" s="251"/>
      <c r="AA431" s="251"/>
      <c r="AB431" s="251"/>
      <c r="AC431" s="251"/>
      <c r="AD431" s="251"/>
      <c r="AE431" s="251"/>
    </row>
    <row r="432" spans="1:31" ht="15.75" customHeight="1" x14ac:dyDescent="0.35">
      <c r="A432" s="251"/>
      <c r="B432" s="251"/>
      <c r="C432" s="251"/>
      <c r="D432" s="251"/>
      <c r="E432" s="251"/>
      <c r="F432" s="251"/>
      <c r="G432" s="251"/>
      <c r="H432" s="251"/>
      <c r="I432" s="251"/>
      <c r="J432" s="251"/>
      <c r="K432" s="251"/>
      <c r="L432" s="251"/>
      <c r="M432" s="253"/>
      <c r="N432" s="253"/>
      <c r="O432" s="253"/>
      <c r="P432" s="253"/>
      <c r="Q432" s="13"/>
      <c r="R432" s="21"/>
      <c r="S432" s="251"/>
      <c r="T432" s="251"/>
      <c r="U432" s="251"/>
      <c r="V432" s="251"/>
      <c r="W432" s="251"/>
      <c r="X432" s="251"/>
      <c r="Y432" s="251"/>
      <c r="Z432" s="251"/>
      <c r="AA432" s="251"/>
      <c r="AB432" s="251"/>
      <c r="AC432" s="251"/>
      <c r="AD432" s="251"/>
      <c r="AE432" s="251"/>
    </row>
    <row r="433" spans="1:31" ht="15.75" customHeight="1" x14ac:dyDescent="0.35">
      <c r="A433" s="251"/>
      <c r="B433" s="251"/>
      <c r="C433" s="251"/>
      <c r="D433" s="251"/>
      <c r="E433" s="251"/>
      <c r="F433" s="251"/>
      <c r="G433" s="251"/>
      <c r="H433" s="251"/>
      <c r="I433" s="251"/>
      <c r="J433" s="251"/>
      <c r="K433" s="251"/>
      <c r="L433" s="251"/>
      <c r="M433" s="253"/>
      <c r="N433" s="253"/>
      <c r="O433" s="253"/>
      <c r="P433" s="253"/>
      <c r="Q433" s="13"/>
      <c r="R433" s="21"/>
      <c r="S433" s="251"/>
      <c r="T433" s="251"/>
      <c r="U433" s="251"/>
      <c r="V433" s="251"/>
      <c r="W433" s="251"/>
      <c r="X433" s="251"/>
      <c r="Y433" s="251"/>
      <c r="Z433" s="251"/>
      <c r="AA433" s="251"/>
      <c r="AB433" s="251"/>
      <c r="AC433" s="251"/>
      <c r="AD433" s="251"/>
      <c r="AE433" s="251"/>
    </row>
    <row r="434" spans="1:31" ht="15.75" customHeight="1" x14ac:dyDescent="0.35">
      <c r="A434" s="251"/>
      <c r="B434" s="251"/>
      <c r="C434" s="251"/>
      <c r="D434" s="251"/>
      <c r="E434" s="251"/>
      <c r="F434" s="251"/>
      <c r="G434" s="251"/>
      <c r="H434" s="251"/>
      <c r="I434" s="251"/>
      <c r="J434" s="251"/>
      <c r="K434" s="251"/>
      <c r="L434" s="251"/>
      <c r="M434" s="253"/>
      <c r="N434" s="253"/>
      <c r="O434" s="253"/>
      <c r="P434" s="253"/>
      <c r="Q434" s="13"/>
      <c r="R434" s="21"/>
      <c r="S434" s="251"/>
      <c r="T434" s="251"/>
      <c r="U434" s="251"/>
      <c r="V434" s="251"/>
      <c r="W434" s="251"/>
      <c r="X434" s="251"/>
      <c r="Y434" s="251"/>
      <c r="Z434" s="251"/>
      <c r="AA434" s="251"/>
      <c r="AB434" s="251"/>
      <c r="AC434" s="251"/>
      <c r="AD434" s="251"/>
      <c r="AE434" s="251"/>
    </row>
    <row r="435" spans="1:31" ht="15.75" customHeight="1" x14ac:dyDescent="0.35">
      <c r="A435" s="251"/>
      <c r="B435" s="251"/>
      <c r="C435" s="251"/>
      <c r="D435" s="251"/>
      <c r="E435" s="251"/>
      <c r="F435" s="251"/>
      <c r="G435" s="251"/>
      <c r="H435" s="251"/>
      <c r="I435" s="251"/>
      <c r="J435" s="251"/>
      <c r="K435" s="251"/>
      <c r="L435" s="251"/>
      <c r="M435" s="253"/>
      <c r="N435" s="253"/>
      <c r="O435" s="253"/>
      <c r="P435" s="253"/>
      <c r="Q435" s="13"/>
      <c r="R435" s="21"/>
      <c r="S435" s="251"/>
      <c r="T435" s="251"/>
      <c r="U435" s="251"/>
      <c r="V435" s="251"/>
      <c r="W435" s="251"/>
      <c r="X435" s="251"/>
      <c r="Y435" s="251"/>
      <c r="Z435" s="251"/>
      <c r="AA435" s="251"/>
      <c r="AB435" s="251"/>
      <c r="AC435" s="251"/>
      <c r="AD435" s="251"/>
      <c r="AE435" s="251"/>
    </row>
    <row r="436" spans="1:31" ht="15.75" customHeight="1" x14ac:dyDescent="0.35">
      <c r="A436" s="251"/>
      <c r="B436" s="251"/>
      <c r="C436" s="251"/>
      <c r="D436" s="251"/>
      <c r="E436" s="251"/>
      <c r="F436" s="251"/>
      <c r="G436" s="251"/>
      <c r="H436" s="251"/>
      <c r="I436" s="251"/>
      <c r="J436" s="251"/>
      <c r="K436" s="251"/>
      <c r="L436" s="251"/>
      <c r="M436" s="253"/>
      <c r="N436" s="253"/>
      <c r="O436" s="253"/>
      <c r="P436" s="253"/>
      <c r="Q436" s="13"/>
      <c r="R436" s="21"/>
      <c r="S436" s="251"/>
      <c r="T436" s="251"/>
      <c r="U436" s="251"/>
      <c r="V436" s="251"/>
      <c r="W436" s="251"/>
      <c r="X436" s="251"/>
      <c r="Y436" s="251"/>
      <c r="Z436" s="251"/>
      <c r="AA436" s="251"/>
      <c r="AB436" s="251"/>
      <c r="AC436" s="251"/>
      <c r="AD436" s="251"/>
      <c r="AE436" s="251"/>
    </row>
    <row r="437" spans="1:31" ht="15.75" customHeight="1" x14ac:dyDescent="0.35">
      <c r="A437" s="251"/>
      <c r="B437" s="251"/>
      <c r="C437" s="251"/>
      <c r="D437" s="251"/>
      <c r="E437" s="251"/>
      <c r="F437" s="251"/>
      <c r="G437" s="251"/>
      <c r="H437" s="251"/>
      <c r="I437" s="251"/>
      <c r="J437" s="251"/>
      <c r="K437" s="251"/>
      <c r="L437" s="251"/>
      <c r="M437" s="253"/>
      <c r="N437" s="253"/>
      <c r="O437" s="253"/>
      <c r="P437" s="253"/>
      <c r="Q437" s="13"/>
      <c r="R437" s="21"/>
      <c r="S437" s="251"/>
      <c r="T437" s="251"/>
      <c r="U437" s="251"/>
      <c r="V437" s="251"/>
      <c r="W437" s="251"/>
      <c r="X437" s="251"/>
      <c r="Y437" s="251"/>
      <c r="Z437" s="251"/>
      <c r="AA437" s="251"/>
      <c r="AB437" s="251"/>
      <c r="AC437" s="251"/>
      <c r="AD437" s="251"/>
      <c r="AE437" s="251"/>
    </row>
    <row r="438" spans="1:31" ht="15.75" customHeight="1" x14ac:dyDescent="0.35">
      <c r="A438" s="251"/>
      <c r="B438" s="251"/>
      <c r="C438" s="251"/>
      <c r="D438" s="251"/>
      <c r="E438" s="251"/>
      <c r="F438" s="251"/>
      <c r="G438" s="251"/>
      <c r="H438" s="251"/>
      <c r="I438" s="251"/>
      <c r="J438" s="251"/>
      <c r="K438" s="251"/>
      <c r="L438" s="251"/>
      <c r="M438" s="253"/>
      <c r="N438" s="253"/>
      <c r="O438" s="253"/>
      <c r="P438" s="253"/>
      <c r="Q438" s="13"/>
      <c r="R438" s="21"/>
      <c r="S438" s="251"/>
      <c r="T438" s="251"/>
      <c r="U438" s="251"/>
      <c r="V438" s="251"/>
      <c r="W438" s="251"/>
      <c r="X438" s="251"/>
      <c r="Y438" s="251"/>
      <c r="Z438" s="251"/>
      <c r="AA438" s="251"/>
      <c r="AB438" s="251"/>
      <c r="AC438" s="251"/>
      <c r="AD438" s="251"/>
      <c r="AE438" s="251"/>
    </row>
    <row r="439" spans="1:31" ht="15.75" customHeight="1" x14ac:dyDescent="0.35">
      <c r="A439" s="251"/>
      <c r="B439" s="251"/>
      <c r="C439" s="251"/>
      <c r="D439" s="251"/>
      <c r="E439" s="251"/>
      <c r="F439" s="251"/>
      <c r="G439" s="251"/>
      <c r="H439" s="251"/>
      <c r="I439" s="251"/>
      <c r="J439" s="251"/>
      <c r="K439" s="251"/>
      <c r="L439" s="251"/>
      <c r="M439" s="253"/>
      <c r="N439" s="253"/>
      <c r="O439" s="253"/>
      <c r="P439" s="253"/>
      <c r="Q439" s="13"/>
      <c r="R439" s="21"/>
      <c r="S439" s="251"/>
      <c r="T439" s="251"/>
      <c r="U439" s="251"/>
      <c r="V439" s="251"/>
      <c r="W439" s="251"/>
      <c r="X439" s="251"/>
      <c r="Y439" s="251"/>
      <c r="Z439" s="251"/>
      <c r="AA439" s="251"/>
      <c r="AB439" s="251"/>
      <c r="AC439" s="251"/>
      <c r="AD439" s="251"/>
      <c r="AE439" s="251"/>
    </row>
    <row r="440" spans="1:31" ht="15.75" customHeight="1" x14ac:dyDescent="0.35">
      <c r="A440" s="251"/>
      <c r="B440" s="251"/>
      <c r="C440" s="251"/>
      <c r="D440" s="251"/>
      <c r="E440" s="251"/>
      <c r="F440" s="251"/>
      <c r="G440" s="251"/>
      <c r="H440" s="251"/>
      <c r="I440" s="251"/>
      <c r="J440" s="251"/>
      <c r="K440" s="251"/>
      <c r="L440" s="251"/>
      <c r="M440" s="253"/>
      <c r="N440" s="253"/>
      <c r="O440" s="253"/>
      <c r="P440" s="253"/>
      <c r="Q440" s="13"/>
      <c r="R440" s="21"/>
      <c r="S440" s="251"/>
      <c r="T440" s="251"/>
      <c r="U440" s="251"/>
      <c r="V440" s="251"/>
      <c r="W440" s="251"/>
      <c r="X440" s="251"/>
      <c r="Y440" s="251"/>
      <c r="Z440" s="251"/>
      <c r="AA440" s="251"/>
      <c r="AB440" s="251"/>
      <c r="AC440" s="251"/>
      <c r="AD440" s="251"/>
      <c r="AE440" s="251"/>
    </row>
    <row r="441" spans="1:31" ht="15.75" customHeight="1" x14ac:dyDescent="0.35">
      <c r="A441" s="251"/>
      <c r="B441" s="251"/>
      <c r="C441" s="251"/>
      <c r="D441" s="251"/>
      <c r="E441" s="251"/>
      <c r="F441" s="251"/>
      <c r="G441" s="251"/>
      <c r="H441" s="251"/>
      <c r="I441" s="251"/>
      <c r="J441" s="251"/>
      <c r="K441" s="251"/>
      <c r="L441" s="251"/>
      <c r="M441" s="253"/>
      <c r="N441" s="253"/>
      <c r="O441" s="253"/>
      <c r="P441" s="253"/>
      <c r="Q441" s="13"/>
      <c r="R441" s="21"/>
      <c r="S441" s="251"/>
      <c r="T441" s="251"/>
      <c r="U441" s="251"/>
      <c r="V441" s="251"/>
      <c r="W441" s="251"/>
      <c r="X441" s="251"/>
      <c r="Y441" s="251"/>
      <c r="Z441" s="251"/>
      <c r="AA441" s="251"/>
      <c r="AB441" s="251"/>
      <c r="AC441" s="251"/>
      <c r="AD441" s="251"/>
      <c r="AE441" s="251"/>
    </row>
    <row r="442" spans="1:31" ht="15.75" customHeight="1" x14ac:dyDescent="0.35">
      <c r="A442" s="251"/>
      <c r="B442" s="251"/>
      <c r="C442" s="251"/>
      <c r="D442" s="251"/>
      <c r="E442" s="251"/>
      <c r="F442" s="251"/>
      <c r="G442" s="251"/>
      <c r="H442" s="251"/>
      <c r="I442" s="251"/>
      <c r="J442" s="251"/>
      <c r="K442" s="251"/>
      <c r="L442" s="251"/>
      <c r="M442" s="253"/>
      <c r="N442" s="253"/>
      <c r="O442" s="253"/>
      <c r="P442" s="253"/>
      <c r="Q442" s="13"/>
      <c r="R442" s="21"/>
      <c r="S442" s="251"/>
      <c r="T442" s="251"/>
      <c r="U442" s="251"/>
      <c r="V442" s="251"/>
      <c r="W442" s="251"/>
      <c r="X442" s="251"/>
      <c r="Y442" s="251"/>
      <c r="Z442" s="251"/>
      <c r="AA442" s="251"/>
      <c r="AB442" s="251"/>
      <c r="AC442" s="251"/>
      <c r="AD442" s="251"/>
      <c r="AE442" s="251"/>
    </row>
    <row r="443" spans="1:31" ht="15.75" customHeight="1" x14ac:dyDescent="0.35">
      <c r="A443" s="251"/>
      <c r="B443" s="251"/>
      <c r="C443" s="251"/>
      <c r="D443" s="251"/>
      <c r="E443" s="251"/>
      <c r="F443" s="251"/>
      <c r="G443" s="251"/>
      <c r="H443" s="251"/>
      <c r="I443" s="251"/>
      <c r="J443" s="251"/>
      <c r="K443" s="251"/>
      <c r="L443" s="251"/>
      <c r="M443" s="253"/>
      <c r="N443" s="253"/>
      <c r="O443" s="253"/>
      <c r="P443" s="253"/>
      <c r="Q443" s="13"/>
      <c r="R443" s="21"/>
      <c r="S443" s="251"/>
      <c r="T443" s="251"/>
      <c r="U443" s="251"/>
      <c r="V443" s="251"/>
      <c r="W443" s="251"/>
      <c r="X443" s="251"/>
      <c r="Y443" s="251"/>
      <c r="Z443" s="251"/>
      <c r="AA443" s="251"/>
      <c r="AB443" s="251"/>
      <c r="AC443" s="251"/>
      <c r="AD443" s="251"/>
      <c r="AE443" s="251"/>
    </row>
    <row r="444" spans="1:31" ht="15.75" customHeight="1" x14ac:dyDescent="0.35">
      <c r="A444" s="251"/>
      <c r="B444" s="251"/>
      <c r="C444" s="251"/>
      <c r="D444" s="251"/>
      <c r="E444" s="251"/>
      <c r="F444" s="251"/>
      <c r="G444" s="251"/>
      <c r="H444" s="251"/>
      <c r="I444" s="251"/>
      <c r="J444" s="251"/>
      <c r="K444" s="251"/>
      <c r="L444" s="251"/>
      <c r="M444" s="253"/>
      <c r="N444" s="253"/>
      <c r="O444" s="253"/>
      <c r="P444" s="253"/>
      <c r="Q444" s="13"/>
      <c r="R444" s="21"/>
      <c r="S444" s="251"/>
      <c r="T444" s="251"/>
      <c r="U444" s="251"/>
      <c r="V444" s="251"/>
      <c r="W444" s="251"/>
      <c r="X444" s="251"/>
      <c r="Y444" s="251"/>
      <c r="Z444" s="251"/>
      <c r="AA444" s="251"/>
      <c r="AB444" s="251"/>
      <c r="AC444" s="251"/>
      <c r="AD444" s="251"/>
      <c r="AE444" s="251"/>
    </row>
    <row r="445" spans="1:31" ht="15.75" customHeight="1" x14ac:dyDescent="0.35">
      <c r="A445" s="251"/>
      <c r="B445" s="251"/>
      <c r="C445" s="251"/>
      <c r="D445" s="251"/>
      <c r="E445" s="251"/>
      <c r="F445" s="251"/>
      <c r="G445" s="251"/>
      <c r="H445" s="251"/>
      <c r="I445" s="251"/>
      <c r="J445" s="251"/>
      <c r="K445" s="251"/>
      <c r="L445" s="251"/>
      <c r="M445" s="253"/>
      <c r="N445" s="253"/>
      <c r="O445" s="253"/>
      <c r="P445" s="253"/>
      <c r="Q445" s="13"/>
      <c r="R445" s="21"/>
      <c r="S445" s="251"/>
      <c r="T445" s="251"/>
      <c r="U445" s="251"/>
      <c r="V445" s="251"/>
      <c r="W445" s="251"/>
      <c r="X445" s="251"/>
      <c r="Y445" s="251"/>
      <c r="Z445" s="251"/>
      <c r="AA445" s="251"/>
      <c r="AB445" s="251"/>
      <c r="AC445" s="251"/>
      <c r="AD445" s="251"/>
      <c r="AE445" s="251"/>
    </row>
    <row r="446" spans="1:31" ht="15.75" customHeight="1" x14ac:dyDescent="0.35">
      <c r="A446" s="251"/>
      <c r="B446" s="251"/>
      <c r="C446" s="251"/>
      <c r="D446" s="251"/>
      <c r="E446" s="251"/>
      <c r="F446" s="251"/>
      <c r="G446" s="251"/>
      <c r="H446" s="251"/>
      <c r="I446" s="251"/>
      <c r="J446" s="251"/>
      <c r="K446" s="251"/>
      <c r="L446" s="251"/>
      <c r="M446" s="253"/>
      <c r="N446" s="253"/>
      <c r="O446" s="253"/>
      <c r="P446" s="253"/>
      <c r="Q446" s="13"/>
      <c r="R446" s="21"/>
      <c r="S446" s="251"/>
      <c r="T446" s="251"/>
      <c r="U446" s="251"/>
      <c r="V446" s="251"/>
      <c r="W446" s="251"/>
      <c r="X446" s="251"/>
      <c r="Y446" s="251"/>
      <c r="Z446" s="251"/>
      <c r="AA446" s="251"/>
      <c r="AB446" s="251"/>
      <c r="AC446" s="251"/>
      <c r="AD446" s="251"/>
      <c r="AE446" s="251"/>
    </row>
    <row r="447" spans="1:31" ht="15.75" customHeight="1" x14ac:dyDescent="0.35">
      <c r="A447" s="251"/>
      <c r="B447" s="251"/>
      <c r="C447" s="251"/>
      <c r="D447" s="251"/>
      <c r="E447" s="251"/>
      <c r="F447" s="251"/>
      <c r="G447" s="251"/>
      <c r="H447" s="251"/>
      <c r="I447" s="251"/>
      <c r="J447" s="251"/>
      <c r="K447" s="251"/>
      <c r="L447" s="251"/>
      <c r="M447" s="253"/>
      <c r="N447" s="253"/>
      <c r="O447" s="253"/>
      <c r="P447" s="253"/>
      <c r="Q447" s="13"/>
      <c r="R447" s="21"/>
      <c r="S447" s="251"/>
      <c r="T447" s="251"/>
      <c r="U447" s="251"/>
      <c r="V447" s="251"/>
      <c r="W447" s="251"/>
      <c r="X447" s="251"/>
      <c r="Y447" s="251"/>
      <c r="Z447" s="251"/>
      <c r="AA447" s="251"/>
      <c r="AB447" s="251"/>
      <c r="AC447" s="251"/>
      <c r="AD447" s="251"/>
      <c r="AE447" s="251"/>
    </row>
    <row r="448" spans="1:31" ht="15.75" customHeight="1" x14ac:dyDescent="0.35">
      <c r="A448" s="251"/>
      <c r="B448" s="251"/>
      <c r="C448" s="251"/>
      <c r="D448" s="251"/>
      <c r="E448" s="251"/>
      <c r="F448" s="251"/>
      <c r="G448" s="251"/>
      <c r="H448" s="251"/>
      <c r="I448" s="251"/>
      <c r="J448" s="251"/>
      <c r="K448" s="251"/>
      <c r="L448" s="251"/>
      <c r="M448" s="253"/>
      <c r="N448" s="253"/>
      <c r="O448" s="253"/>
      <c r="P448" s="253"/>
      <c r="Q448" s="13"/>
      <c r="R448" s="21"/>
      <c r="S448" s="251"/>
      <c r="T448" s="251"/>
      <c r="U448" s="251"/>
      <c r="V448" s="251"/>
      <c r="W448" s="251"/>
      <c r="X448" s="251"/>
      <c r="Y448" s="251"/>
      <c r="Z448" s="251"/>
      <c r="AA448" s="251"/>
      <c r="AB448" s="251"/>
      <c r="AC448" s="251"/>
      <c r="AD448" s="251"/>
      <c r="AE448" s="251"/>
    </row>
    <row r="449" spans="1:31" ht="15.75" customHeight="1" x14ac:dyDescent="0.35">
      <c r="A449" s="251"/>
      <c r="B449" s="251"/>
      <c r="C449" s="251"/>
      <c r="D449" s="251"/>
      <c r="E449" s="251"/>
      <c r="F449" s="251"/>
      <c r="G449" s="251"/>
      <c r="H449" s="251"/>
      <c r="I449" s="251"/>
      <c r="J449" s="251"/>
      <c r="K449" s="251"/>
      <c r="L449" s="251"/>
      <c r="M449" s="253"/>
      <c r="N449" s="253"/>
      <c r="O449" s="253"/>
      <c r="P449" s="253"/>
      <c r="Q449" s="13"/>
      <c r="R449" s="21"/>
      <c r="S449" s="251"/>
      <c r="T449" s="251"/>
      <c r="U449" s="251"/>
      <c r="V449" s="251"/>
      <c r="W449" s="251"/>
      <c r="X449" s="251"/>
      <c r="Y449" s="251"/>
      <c r="Z449" s="251"/>
      <c r="AA449" s="251"/>
      <c r="AB449" s="251"/>
      <c r="AC449" s="251"/>
      <c r="AD449" s="251"/>
      <c r="AE449" s="251"/>
    </row>
    <row r="450" spans="1:31" ht="15.75" customHeight="1" x14ac:dyDescent="0.35">
      <c r="A450" s="251"/>
      <c r="B450" s="251"/>
      <c r="C450" s="251"/>
      <c r="D450" s="251"/>
      <c r="E450" s="251"/>
      <c r="F450" s="251"/>
      <c r="G450" s="251"/>
      <c r="H450" s="251"/>
      <c r="I450" s="251"/>
      <c r="J450" s="251"/>
      <c r="K450" s="251"/>
      <c r="L450" s="251"/>
      <c r="M450" s="253"/>
      <c r="N450" s="253"/>
      <c r="O450" s="253"/>
      <c r="P450" s="253"/>
      <c r="Q450" s="13"/>
      <c r="R450" s="21"/>
      <c r="S450" s="251"/>
      <c r="T450" s="251"/>
      <c r="U450" s="251"/>
      <c r="V450" s="251"/>
      <c r="W450" s="251"/>
      <c r="X450" s="251"/>
      <c r="Y450" s="251"/>
      <c r="Z450" s="251"/>
      <c r="AA450" s="251"/>
      <c r="AB450" s="251"/>
      <c r="AC450" s="251"/>
      <c r="AD450" s="251"/>
      <c r="AE450" s="251"/>
    </row>
    <row r="451" spans="1:31" ht="15.75" customHeight="1" x14ac:dyDescent="0.35">
      <c r="A451" s="251"/>
      <c r="B451" s="251"/>
      <c r="C451" s="251"/>
      <c r="D451" s="251"/>
      <c r="E451" s="251"/>
      <c r="F451" s="251"/>
      <c r="G451" s="251"/>
      <c r="H451" s="251"/>
      <c r="I451" s="251"/>
      <c r="J451" s="251"/>
      <c r="K451" s="251"/>
      <c r="L451" s="251"/>
      <c r="M451" s="253"/>
      <c r="N451" s="253"/>
      <c r="O451" s="253"/>
      <c r="P451" s="253"/>
      <c r="Q451" s="13"/>
      <c r="R451" s="21"/>
      <c r="S451" s="251"/>
      <c r="T451" s="251"/>
      <c r="U451" s="251"/>
      <c r="V451" s="251"/>
      <c r="W451" s="251"/>
      <c r="X451" s="251"/>
      <c r="Y451" s="251"/>
      <c r="Z451" s="251"/>
      <c r="AA451" s="251"/>
      <c r="AB451" s="251"/>
      <c r="AC451" s="251"/>
      <c r="AD451" s="251"/>
      <c r="AE451" s="251"/>
    </row>
    <row r="452" spans="1:31" ht="15.75" customHeight="1" x14ac:dyDescent="0.35">
      <c r="A452" s="251"/>
      <c r="B452" s="251"/>
      <c r="C452" s="251"/>
      <c r="D452" s="251"/>
      <c r="E452" s="251"/>
      <c r="F452" s="251"/>
      <c r="G452" s="251"/>
      <c r="H452" s="251"/>
      <c r="I452" s="251"/>
      <c r="J452" s="251"/>
      <c r="K452" s="251"/>
      <c r="L452" s="251"/>
      <c r="M452" s="253"/>
      <c r="N452" s="253"/>
      <c r="O452" s="253"/>
      <c r="P452" s="253"/>
      <c r="Q452" s="13"/>
      <c r="R452" s="21"/>
      <c r="S452" s="251"/>
      <c r="T452" s="251"/>
      <c r="U452" s="251"/>
      <c r="V452" s="251"/>
      <c r="W452" s="251"/>
      <c r="X452" s="251"/>
      <c r="Y452" s="251"/>
      <c r="Z452" s="251"/>
      <c r="AA452" s="251"/>
      <c r="AB452" s="251"/>
      <c r="AC452" s="251"/>
      <c r="AD452" s="251"/>
      <c r="AE452" s="251"/>
    </row>
    <row r="453" spans="1:31" ht="15.75" customHeight="1" x14ac:dyDescent="0.35">
      <c r="A453" s="251"/>
      <c r="B453" s="251"/>
      <c r="C453" s="251"/>
      <c r="D453" s="251"/>
      <c r="E453" s="251"/>
      <c r="F453" s="251"/>
      <c r="G453" s="251"/>
      <c r="H453" s="251"/>
      <c r="I453" s="251"/>
      <c r="J453" s="251"/>
      <c r="K453" s="251"/>
      <c r="L453" s="251"/>
      <c r="M453" s="253"/>
      <c r="N453" s="253"/>
      <c r="O453" s="253"/>
      <c r="P453" s="253"/>
      <c r="Q453" s="13"/>
      <c r="R453" s="21"/>
      <c r="S453" s="251"/>
      <c r="T453" s="251"/>
      <c r="U453" s="251"/>
      <c r="V453" s="251"/>
      <c r="W453" s="251"/>
      <c r="X453" s="251"/>
      <c r="Y453" s="251"/>
      <c r="Z453" s="251"/>
      <c r="AA453" s="251"/>
      <c r="AB453" s="251"/>
      <c r="AC453" s="251"/>
      <c r="AD453" s="251"/>
      <c r="AE453" s="251"/>
    </row>
    <row r="454" spans="1:31" ht="15.75" customHeight="1" x14ac:dyDescent="0.35">
      <c r="A454" s="251"/>
      <c r="B454" s="251"/>
      <c r="C454" s="251"/>
      <c r="D454" s="251"/>
      <c r="E454" s="251"/>
      <c r="F454" s="251"/>
      <c r="G454" s="251"/>
      <c r="H454" s="251"/>
      <c r="I454" s="251"/>
      <c r="J454" s="251"/>
      <c r="K454" s="251"/>
      <c r="L454" s="251"/>
      <c r="M454" s="253"/>
      <c r="N454" s="253"/>
      <c r="O454" s="253"/>
      <c r="P454" s="253"/>
      <c r="Q454" s="13"/>
      <c r="R454" s="21"/>
      <c r="S454" s="251"/>
      <c r="T454" s="251"/>
      <c r="U454" s="251"/>
      <c r="V454" s="251"/>
      <c r="W454" s="251"/>
      <c r="X454" s="251"/>
      <c r="Y454" s="251"/>
      <c r="Z454" s="251"/>
      <c r="AA454" s="251"/>
      <c r="AB454" s="251"/>
      <c r="AC454" s="251"/>
      <c r="AD454" s="251"/>
      <c r="AE454" s="251"/>
    </row>
    <row r="455" spans="1:31" ht="15.75" customHeight="1" x14ac:dyDescent="0.35">
      <c r="A455" s="251"/>
      <c r="B455" s="251"/>
      <c r="C455" s="251"/>
      <c r="D455" s="251"/>
      <c r="E455" s="251"/>
      <c r="F455" s="251"/>
      <c r="G455" s="251"/>
      <c r="H455" s="251"/>
      <c r="I455" s="251"/>
      <c r="J455" s="251"/>
      <c r="K455" s="251"/>
      <c r="L455" s="251"/>
      <c r="M455" s="253"/>
      <c r="N455" s="253"/>
      <c r="O455" s="253"/>
      <c r="P455" s="253"/>
      <c r="Q455" s="13"/>
      <c r="R455" s="21"/>
      <c r="S455" s="251"/>
      <c r="T455" s="251"/>
      <c r="U455" s="251"/>
      <c r="V455" s="251"/>
      <c r="W455" s="251"/>
      <c r="X455" s="251"/>
      <c r="Y455" s="251"/>
      <c r="Z455" s="251"/>
      <c r="AA455" s="251"/>
      <c r="AB455" s="251"/>
      <c r="AC455" s="251"/>
      <c r="AD455" s="251"/>
      <c r="AE455" s="251"/>
    </row>
    <row r="456" spans="1:31" ht="15.75" customHeight="1" x14ac:dyDescent="0.35">
      <c r="A456" s="251"/>
      <c r="B456" s="251"/>
      <c r="C456" s="251"/>
      <c r="D456" s="251"/>
      <c r="E456" s="251"/>
      <c r="F456" s="251"/>
      <c r="G456" s="251"/>
      <c r="H456" s="251"/>
      <c r="I456" s="251"/>
      <c r="J456" s="251"/>
      <c r="K456" s="251"/>
      <c r="L456" s="251"/>
      <c r="M456" s="253"/>
      <c r="N456" s="253"/>
      <c r="O456" s="253"/>
      <c r="P456" s="253"/>
      <c r="Q456" s="13"/>
      <c r="R456" s="21"/>
      <c r="S456" s="251"/>
      <c r="T456" s="251"/>
      <c r="U456" s="251"/>
      <c r="V456" s="251"/>
      <c r="W456" s="251"/>
      <c r="X456" s="251"/>
      <c r="Y456" s="251"/>
      <c r="Z456" s="251"/>
      <c r="AA456" s="251"/>
      <c r="AB456" s="251"/>
      <c r="AC456" s="251"/>
      <c r="AD456" s="251"/>
      <c r="AE456" s="251"/>
    </row>
    <row r="457" spans="1:31" ht="15.75" customHeight="1" x14ac:dyDescent="0.35">
      <c r="A457" s="251"/>
      <c r="B457" s="251"/>
      <c r="C457" s="251"/>
      <c r="D457" s="251"/>
      <c r="E457" s="251"/>
      <c r="F457" s="251"/>
      <c r="G457" s="251"/>
      <c r="H457" s="251"/>
      <c r="I457" s="251"/>
      <c r="J457" s="251"/>
      <c r="K457" s="251"/>
      <c r="L457" s="251"/>
      <c r="M457" s="253"/>
      <c r="N457" s="253"/>
      <c r="O457" s="253"/>
      <c r="P457" s="253"/>
      <c r="Q457" s="13"/>
      <c r="R457" s="21"/>
      <c r="S457" s="251"/>
      <c r="T457" s="251"/>
      <c r="U457" s="251"/>
      <c r="V457" s="251"/>
      <c r="W457" s="251"/>
      <c r="X457" s="251"/>
      <c r="Y457" s="251"/>
      <c r="Z457" s="251"/>
      <c r="AA457" s="251"/>
      <c r="AB457" s="251"/>
      <c r="AC457" s="251"/>
      <c r="AD457" s="251"/>
      <c r="AE457" s="251"/>
    </row>
    <row r="458" spans="1:31" ht="15.75" customHeight="1" x14ac:dyDescent="0.35">
      <c r="A458" s="251"/>
      <c r="B458" s="251"/>
      <c r="C458" s="251"/>
      <c r="D458" s="251"/>
      <c r="E458" s="251"/>
      <c r="F458" s="251"/>
      <c r="G458" s="251"/>
      <c r="H458" s="251"/>
      <c r="I458" s="251"/>
      <c r="J458" s="251"/>
      <c r="K458" s="251"/>
      <c r="L458" s="251"/>
      <c r="M458" s="253"/>
      <c r="N458" s="253"/>
      <c r="O458" s="253"/>
      <c r="P458" s="253"/>
      <c r="Q458" s="13"/>
      <c r="R458" s="21"/>
      <c r="S458" s="251"/>
      <c r="T458" s="251"/>
      <c r="U458" s="251"/>
      <c r="V458" s="251"/>
      <c r="W458" s="251"/>
      <c r="X458" s="251"/>
      <c r="Y458" s="251"/>
      <c r="Z458" s="251"/>
      <c r="AA458" s="251"/>
      <c r="AB458" s="251"/>
      <c r="AC458" s="251"/>
      <c r="AD458" s="251"/>
      <c r="AE458" s="251"/>
    </row>
    <row r="459" spans="1:31" ht="15.75" customHeight="1" x14ac:dyDescent="0.35">
      <c r="A459" s="251"/>
      <c r="B459" s="251"/>
      <c r="C459" s="251"/>
      <c r="D459" s="251"/>
      <c r="E459" s="251"/>
      <c r="F459" s="251"/>
      <c r="G459" s="251"/>
      <c r="H459" s="251"/>
      <c r="I459" s="251"/>
      <c r="J459" s="251"/>
      <c r="K459" s="251"/>
      <c r="L459" s="251"/>
      <c r="M459" s="253"/>
      <c r="N459" s="253"/>
      <c r="O459" s="253"/>
      <c r="P459" s="253"/>
      <c r="Q459" s="13"/>
      <c r="R459" s="21"/>
      <c r="S459" s="251"/>
      <c r="T459" s="251"/>
      <c r="U459" s="251"/>
      <c r="V459" s="251"/>
      <c r="W459" s="251"/>
      <c r="X459" s="251"/>
      <c r="Y459" s="251"/>
      <c r="Z459" s="251"/>
      <c r="AA459" s="251"/>
      <c r="AB459" s="251"/>
      <c r="AC459" s="251"/>
      <c r="AD459" s="251"/>
      <c r="AE459" s="251"/>
    </row>
    <row r="460" spans="1:31" ht="15.75" customHeight="1" x14ac:dyDescent="0.35">
      <c r="A460" s="251"/>
      <c r="B460" s="251"/>
      <c r="C460" s="251"/>
      <c r="D460" s="251"/>
      <c r="E460" s="251"/>
      <c r="F460" s="251"/>
      <c r="G460" s="251"/>
      <c r="H460" s="251"/>
      <c r="I460" s="251"/>
      <c r="J460" s="251"/>
      <c r="K460" s="251"/>
      <c r="L460" s="251"/>
      <c r="M460" s="253"/>
      <c r="N460" s="253"/>
      <c r="O460" s="253"/>
      <c r="P460" s="253"/>
      <c r="Q460" s="13"/>
      <c r="R460" s="21"/>
      <c r="S460" s="251"/>
      <c r="T460" s="251"/>
      <c r="U460" s="251"/>
      <c r="V460" s="251"/>
      <c r="W460" s="251"/>
      <c r="X460" s="251"/>
      <c r="Y460" s="251"/>
      <c r="Z460" s="251"/>
      <c r="AA460" s="251"/>
      <c r="AB460" s="251"/>
      <c r="AC460" s="251"/>
      <c r="AD460" s="251"/>
      <c r="AE460" s="251"/>
    </row>
    <row r="461" spans="1:31" ht="15.75" customHeight="1" x14ac:dyDescent="0.35">
      <c r="A461" s="251"/>
      <c r="B461" s="251"/>
      <c r="C461" s="251"/>
      <c r="D461" s="251"/>
      <c r="E461" s="251"/>
      <c r="F461" s="251"/>
      <c r="G461" s="251"/>
      <c r="H461" s="251"/>
      <c r="I461" s="251"/>
      <c r="J461" s="251"/>
      <c r="K461" s="251"/>
      <c r="L461" s="251"/>
      <c r="M461" s="253"/>
      <c r="N461" s="253"/>
      <c r="O461" s="253"/>
      <c r="P461" s="253"/>
      <c r="Q461" s="13"/>
      <c r="R461" s="21"/>
      <c r="S461" s="251"/>
      <c r="T461" s="251"/>
      <c r="U461" s="251"/>
      <c r="V461" s="251"/>
      <c r="W461" s="251"/>
      <c r="X461" s="251"/>
      <c r="Y461" s="251"/>
      <c r="Z461" s="251"/>
      <c r="AA461" s="251"/>
      <c r="AB461" s="251"/>
      <c r="AC461" s="251"/>
      <c r="AD461" s="251"/>
      <c r="AE461" s="251"/>
    </row>
    <row r="462" spans="1:31" ht="15.75" customHeight="1" x14ac:dyDescent="0.35">
      <c r="A462" s="251"/>
      <c r="B462" s="251"/>
      <c r="C462" s="251"/>
      <c r="D462" s="251"/>
      <c r="E462" s="251"/>
      <c r="F462" s="251"/>
      <c r="G462" s="251"/>
      <c r="H462" s="251"/>
      <c r="I462" s="251"/>
      <c r="J462" s="251"/>
      <c r="K462" s="251"/>
      <c r="L462" s="251"/>
      <c r="M462" s="253"/>
      <c r="N462" s="253"/>
      <c r="O462" s="253"/>
      <c r="P462" s="253"/>
      <c r="Q462" s="13"/>
      <c r="R462" s="21"/>
      <c r="S462" s="251"/>
      <c r="T462" s="251"/>
      <c r="U462" s="251"/>
      <c r="V462" s="251"/>
      <c r="W462" s="251"/>
      <c r="X462" s="251"/>
      <c r="Y462" s="251"/>
      <c r="Z462" s="251"/>
      <c r="AA462" s="251"/>
      <c r="AB462" s="251"/>
      <c r="AC462" s="251"/>
      <c r="AD462" s="251"/>
      <c r="AE462" s="251"/>
    </row>
    <row r="463" spans="1:31" ht="15.75" customHeight="1" x14ac:dyDescent="0.35">
      <c r="A463" s="251"/>
      <c r="B463" s="251"/>
      <c r="C463" s="251"/>
      <c r="D463" s="251"/>
      <c r="E463" s="251"/>
      <c r="F463" s="251"/>
      <c r="G463" s="251"/>
      <c r="H463" s="251"/>
      <c r="I463" s="251"/>
      <c r="J463" s="251"/>
      <c r="K463" s="251"/>
      <c r="L463" s="251"/>
      <c r="M463" s="253"/>
      <c r="N463" s="253"/>
      <c r="O463" s="253"/>
      <c r="P463" s="253"/>
      <c r="Q463" s="13"/>
      <c r="R463" s="21"/>
      <c r="S463" s="251"/>
      <c r="T463" s="251"/>
      <c r="U463" s="251"/>
      <c r="V463" s="251"/>
      <c r="W463" s="251"/>
      <c r="X463" s="251"/>
      <c r="Y463" s="251"/>
      <c r="Z463" s="251"/>
      <c r="AA463" s="251"/>
      <c r="AB463" s="251"/>
      <c r="AC463" s="251"/>
      <c r="AD463" s="251"/>
      <c r="AE463" s="251"/>
    </row>
    <row r="464" spans="1:31" ht="15.75" customHeight="1" x14ac:dyDescent="0.35">
      <c r="A464" s="251"/>
      <c r="B464" s="251"/>
      <c r="C464" s="251"/>
      <c r="D464" s="251"/>
      <c r="E464" s="251"/>
      <c r="F464" s="251"/>
      <c r="G464" s="251"/>
      <c r="H464" s="251"/>
      <c r="I464" s="251"/>
      <c r="J464" s="251"/>
      <c r="K464" s="251"/>
      <c r="L464" s="251"/>
      <c r="M464" s="253"/>
      <c r="N464" s="253"/>
      <c r="O464" s="253"/>
      <c r="P464" s="253"/>
      <c r="Q464" s="13"/>
      <c r="R464" s="21"/>
      <c r="S464" s="251"/>
      <c r="T464" s="251"/>
      <c r="U464" s="251"/>
      <c r="V464" s="251"/>
      <c r="W464" s="251"/>
      <c r="X464" s="251"/>
      <c r="Y464" s="251"/>
      <c r="Z464" s="251"/>
      <c r="AA464" s="251"/>
      <c r="AB464" s="251"/>
      <c r="AC464" s="251"/>
      <c r="AD464" s="251"/>
      <c r="AE464" s="251"/>
    </row>
    <row r="465" spans="1:31" ht="15.75" customHeight="1" x14ac:dyDescent="0.35">
      <c r="A465" s="251"/>
      <c r="B465" s="251"/>
      <c r="C465" s="251"/>
      <c r="D465" s="251"/>
      <c r="E465" s="251"/>
      <c r="F465" s="251"/>
      <c r="G465" s="251"/>
      <c r="H465" s="251"/>
      <c r="I465" s="251"/>
      <c r="J465" s="251"/>
      <c r="K465" s="251"/>
      <c r="L465" s="251"/>
      <c r="M465" s="253"/>
      <c r="N465" s="253"/>
      <c r="O465" s="253"/>
      <c r="P465" s="253"/>
      <c r="Q465" s="13"/>
      <c r="R465" s="21"/>
      <c r="S465" s="251"/>
      <c r="T465" s="251"/>
      <c r="U465" s="251"/>
      <c r="V465" s="251"/>
      <c r="W465" s="251"/>
      <c r="X465" s="251"/>
      <c r="Y465" s="251"/>
      <c r="Z465" s="251"/>
      <c r="AA465" s="251"/>
      <c r="AB465" s="251"/>
      <c r="AC465" s="251"/>
      <c r="AD465" s="251"/>
      <c r="AE465" s="251"/>
    </row>
    <row r="466" spans="1:31" ht="15.75" customHeight="1" x14ac:dyDescent="0.35">
      <c r="A466" s="251"/>
      <c r="B466" s="251"/>
      <c r="C466" s="251"/>
      <c r="D466" s="251"/>
      <c r="E466" s="251"/>
      <c r="F466" s="251"/>
      <c r="G466" s="251"/>
      <c r="H466" s="251"/>
      <c r="I466" s="251"/>
      <c r="J466" s="251"/>
      <c r="K466" s="251"/>
      <c r="L466" s="251"/>
      <c r="M466" s="253"/>
      <c r="N466" s="253"/>
      <c r="O466" s="253"/>
      <c r="P466" s="253"/>
      <c r="Q466" s="13"/>
      <c r="R466" s="21"/>
      <c r="S466" s="251"/>
      <c r="T466" s="251"/>
      <c r="U466" s="251"/>
      <c r="V466" s="251"/>
      <c r="W466" s="251"/>
      <c r="X466" s="251"/>
      <c r="Y466" s="251"/>
      <c r="Z466" s="251"/>
      <c r="AA466" s="251"/>
      <c r="AB466" s="251"/>
      <c r="AC466" s="251"/>
      <c r="AD466" s="251"/>
      <c r="AE466" s="251"/>
    </row>
    <row r="467" spans="1:31" ht="15.75" customHeight="1" x14ac:dyDescent="0.35">
      <c r="A467" s="251"/>
      <c r="B467" s="251"/>
      <c r="C467" s="251"/>
      <c r="D467" s="251"/>
      <c r="E467" s="251"/>
      <c r="F467" s="251"/>
      <c r="G467" s="251"/>
      <c r="H467" s="251"/>
      <c r="I467" s="251"/>
      <c r="J467" s="251"/>
      <c r="K467" s="251"/>
      <c r="L467" s="251"/>
      <c r="M467" s="253"/>
      <c r="N467" s="253"/>
      <c r="O467" s="253"/>
      <c r="P467" s="253"/>
      <c r="Q467" s="13"/>
      <c r="R467" s="21"/>
      <c r="S467" s="251"/>
      <c r="T467" s="251"/>
      <c r="U467" s="251"/>
      <c r="V467" s="251"/>
      <c r="W467" s="251"/>
      <c r="X467" s="251"/>
      <c r="Y467" s="251"/>
      <c r="Z467" s="251"/>
      <c r="AA467" s="251"/>
      <c r="AB467" s="251"/>
      <c r="AC467" s="251"/>
      <c r="AD467" s="251"/>
      <c r="AE467" s="251"/>
    </row>
    <row r="468" spans="1:31" ht="15.75" customHeight="1" x14ac:dyDescent="0.35">
      <c r="A468" s="251"/>
      <c r="B468" s="251"/>
      <c r="C468" s="251"/>
      <c r="D468" s="251"/>
      <c r="E468" s="251"/>
      <c r="F468" s="251"/>
      <c r="G468" s="251"/>
      <c r="H468" s="251"/>
      <c r="I468" s="251"/>
      <c r="J468" s="251"/>
      <c r="K468" s="251"/>
      <c r="L468" s="251"/>
      <c r="M468" s="253"/>
      <c r="N468" s="253"/>
      <c r="O468" s="253"/>
      <c r="P468" s="253"/>
      <c r="Q468" s="13"/>
      <c r="R468" s="21"/>
      <c r="S468" s="251"/>
      <c r="T468" s="251"/>
      <c r="U468" s="251"/>
      <c r="V468" s="251"/>
      <c r="W468" s="251"/>
      <c r="X468" s="251"/>
      <c r="Y468" s="251"/>
      <c r="Z468" s="251"/>
      <c r="AA468" s="251"/>
      <c r="AB468" s="251"/>
      <c r="AC468" s="251"/>
      <c r="AD468" s="251"/>
      <c r="AE468" s="251"/>
    </row>
    <row r="469" spans="1:31" ht="15.75" customHeight="1" x14ac:dyDescent="0.35">
      <c r="A469" s="251"/>
      <c r="B469" s="251"/>
      <c r="C469" s="251"/>
      <c r="D469" s="251"/>
      <c r="E469" s="251"/>
      <c r="F469" s="251"/>
      <c r="G469" s="251"/>
      <c r="H469" s="251"/>
      <c r="I469" s="251"/>
      <c r="J469" s="251"/>
      <c r="K469" s="251"/>
      <c r="L469" s="251"/>
      <c r="M469" s="253"/>
      <c r="N469" s="253"/>
      <c r="O469" s="253"/>
      <c r="P469" s="253"/>
      <c r="Q469" s="13"/>
      <c r="R469" s="21"/>
      <c r="S469" s="251"/>
      <c r="T469" s="251"/>
      <c r="U469" s="251"/>
      <c r="V469" s="251"/>
      <c r="W469" s="251"/>
      <c r="X469" s="251"/>
      <c r="Y469" s="251"/>
      <c r="Z469" s="251"/>
      <c r="AA469" s="251"/>
      <c r="AB469" s="251"/>
      <c r="AC469" s="251"/>
      <c r="AD469" s="251"/>
      <c r="AE469" s="251"/>
    </row>
    <row r="470" spans="1:31" ht="15.75" customHeight="1" x14ac:dyDescent="0.35">
      <c r="A470" s="251"/>
      <c r="B470" s="251"/>
      <c r="C470" s="251"/>
      <c r="D470" s="251"/>
      <c r="E470" s="251"/>
      <c r="F470" s="251"/>
      <c r="G470" s="251"/>
      <c r="H470" s="251"/>
      <c r="I470" s="251"/>
      <c r="J470" s="251"/>
      <c r="K470" s="251"/>
      <c r="L470" s="251"/>
      <c r="M470" s="253"/>
      <c r="N470" s="253"/>
      <c r="O470" s="253"/>
      <c r="P470" s="253"/>
      <c r="Q470" s="13"/>
      <c r="R470" s="21"/>
      <c r="S470" s="251"/>
      <c r="T470" s="251"/>
      <c r="U470" s="251"/>
      <c r="V470" s="251"/>
      <c r="W470" s="251"/>
      <c r="X470" s="251"/>
      <c r="Y470" s="251"/>
      <c r="Z470" s="251"/>
      <c r="AA470" s="251"/>
      <c r="AB470" s="251"/>
      <c r="AC470" s="251"/>
      <c r="AD470" s="251"/>
      <c r="AE470" s="251"/>
    </row>
    <row r="471" spans="1:31" ht="15.75" customHeight="1" x14ac:dyDescent="0.35">
      <c r="A471" s="251"/>
      <c r="B471" s="251"/>
      <c r="C471" s="251"/>
      <c r="D471" s="251"/>
      <c r="E471" s="251"/>
      <c r="F471" s="251"/>
      <c r="G471" s="251"/>
      <c r="H471" s="251"/>
      <c r="I471" s="251"/>
      <c r="J471" s="251"/>
      <c r="K471" s="251"/>
      <c r="L471" s="251"/>
      <c r="M471" s="253"/>
      <c r="N471" s="253"/>
      <c r="O471" s="253"/>
      <c r="P471" s="253"/>
      <c r="Q471" s="13"/>
      <c r="R471" s="21"/>
      <c r="S471" s="251"/>
      <c r="T471" s="251"/>
      <c r="U471" s="251"/>
      <c r="V471" s="251"/>
      <c r="W471" s="251"/>
      <c r="X471" s="251"/>
      <c r="Y471" s="251"/>
      <c r="Z471" s="251"/>
      <c r="AA471" s="251"/>
      <c r="AB471" s="251"/>
      <c r="AC471" s="251"/>
      <c r="AD471" s="251"/>
      <c r="AE471" s="251"/>
    </row>
    <row r="472" spans="1:31" ht="15.75" customHeight="1" x14ac:dyDescent="0.35">
      <c r="A472" s="251"/>
      <c r="B472" s="251"/>
      <c r="C472" s="251"/>
      <c r="D472" s="251"/>
      <c r="E472" s="251"/>
      <c r="F472" s="251"/>
      <c r="G472" s="251"/>
      <c r="H472" s="251"/>
      <c r="I472" s="251"/>
      <c r="J472" s="251"/>
      <c r="K472" s="251"/>
      <c r="L472" s="251"/>
      <c r="M472" s="253"/>
      <c r="N472" s="253"/>
      <c r="O472" s="253"/>
      <c r="P472" s="253"/>
      <c r="Q472" s="13"/>
      <c r="R472" s="21"/>
      <c r="S472" s="251"/>
      <c r="T472" s="251"/>
      <c r="U472" s="251"/>
      <c r="V472" s="251"/>
      <c r="W472" s="251"/>
      <c r="X472" s="251"/>
      <c r="Y472" s="251"/>
      <c r="Z472" s="251"/>
      <c r="AA472" s="251"/>
      <c r="AB472" s="251"/>
      <c r="AC472" s="251"/>
      <c r="AD472" s="251"/>
      <c r="AE472" s="251"/>
    </row>
    <row r="473" spans="1:31" ht="15.75" customHeight="1" x14ac:dyDescent="0.35">
      <c r="A473" s="251"/>
      <c r="B473" s="251"/>
      <c r="C473" s="251"/>
      <c r="D473" s="251"/>
      <c r="E473" s="251"/>
      <c r="F473" s="251"/>
      <c r="G473" s="251"/>
      <c r="H473" s="251"/>
      <c r="I473" s="251"/>
      <c r="J473" s="251"/>
      <c r="K473" s="251"/>
      <c r="L473" s="251"/>
      <c r="M473" s="253"/>
      <c r="N473" s="253"/>
      <c r="O473" s="253"/>
      <c r="P473" s="253"/>
      <c r="Q473" s="13"/>
      <c r="R473" s="21"/>
      <c r="S473" s="251"/>
      <c r="T473" s="251"/>
      <c r="U473" s="251"/>
      <c r="V473" s="251"/>
      <c r="W473" s="251"/>
      <c r="X473" s="251"/>
      <c r="Y473" s="251"/>
      <c r="Z473" s="251"/>
      <c r="AA473" s="251"/>
      <c r="AB473" s="251"/>
      <c r="AC473" s="251"/>
      <c r="AD473" s="251"/>
      <c r="AE473" s="251"/>
    </row>
    <row r="474" spans="1:31" ht="15.75" customHeight="1" x14ac:dyDescent="0.35">
      <c r="A474" s="251"/>
      <c r="B474" s="251"/>
      <c r="C474" s="251"/>
      <c r="D474" s="251"/>
      <c r="E474" s="251"/>
      <c r="F474" s="251"/>
      <c r="G474" s="251"/>
      <c r="H474" s="251"/>
      <c r="I474" s="251"/>
      <c r="J474" s="251"/>
      <c r="K474" s="251"/>
      <c r="L474" s="251"/>
      <c r="M474" s="253"/>
      <c r="N474" s="253"/>
      <c r="O474" s="253"/>
      <c r="P474" s="253"/>
      <c r="Q474" s="13"/>
      <c r="R474" s="21"/>
      <c r="S474" s="251"/>
      <c r="T474" s="251"/>
      <c r="U474" s="251"/>
      <c r="V474" s="251"/>
      <c r="W474" s="251"/>
      <c r="X474" s="251"/>
      <c r="Y474" s="251"/>
      <c r="Z474" s="251"/>
      <c r="AA474" s="251"/>
      <c r="AB474" s="251"/>
      <c r="AC474" s="251"/>
      <c r="AD474" s="251"/>
      <c r="AE474" s="251"/>
    </row>
    <row r="475" spans="1:31" ht="15.75" customHeight="1" x14ac:dyDescent="0.35">
      <c r="A475" s="251"/>
      <c r="B475" s="251"/>
      <c r="C475" s="251"/>
      <c r="D475" s="251"/>
      <c r="E475" s="251"/>
      <c r="F475" s="251"/>
      <c r="G475" s="251"/>
      <c r="H475" s="251"/>
      <c r="I475" s="251"/>
      <c r="J475" s="251"/>
      <c r="K475" s="251"/>
      <c r="L475" s="251"/>
      <c r="M475" s="253"/>
      <c r="N475" s="253"/>
      <c r="O475" s="253"/>
      <c r="P475" s="253"/>
      <c r="Q475" s="13"/>
      <c r="R475" s="21"/>
      <c r="S475" s="251"/>
      <c r="T475" s="251"/>
      <c r="U475" s="251"/>
      <c r="V475" s="251"/>
      <c r="W475" s="251"/>
      <c r="X475" s="251"/>
      <c r="Y475" s="251"/>
      <c r="Z475" s="251"/>
      <c r="AA475" s="251"/>
      <c r="AB475" s="251"/>
      <c r="AC475" s="251"/>
      <c r="AD475" s="251"/>
      <c r="AE475" s="251"/>
    </row>
    <row r="476" spans="1:31" ht="15.75" customHeight="1" x14ac:dyDescent="0.35">
      <c r="A476" s="251"/>
      <c r="B476" s="251"/>
      <c r="C476" s="251"/>
      <c r="D476" s="251"/>
      <c r="E476" s="251"/>
      <c r="F476" s="251"/>
      <c r="G476" s="251"/>
      <c r="H476" s="251"/>
      <c r="I476" s="251"/>
      <c r="J476" s="251"/>
      <c r="K476" s="251"/>
      <c r="L476" s="251"/>
      <c r="M476" s="253"/>
      <c r="N476" s="253"/>
      <c r="O476" s="253"/>
      <c r="P476" s="253"/>
      <c r="Q476" s="13"/>
      <c r="R476" s="21"/>
      <c r="S476" s="251"/>
      <c r="T476" s="251"/>
      <c r="U476" s="251"/>
      <c r="V476" s="251"/>
      <c r="W476" s="251"/>
      <c r="X476" s="251"/>
      <c r="Y476" s="251"/>
      <c r="Z476" s="251"/>
      <c r="AA476" s="251"/>
      <c r="AB476" s="251"/>
      <c r="AC476" s="251"/>
      <c r="AD476" s="251"/>
      <c r="AE476" s="251"/>
    </row>
    <row r="477" spans="1:31" ht="15.75" customHeight="1" x14ac:dyDescent="0.35">
      <c r="A477" s="251"/>
      <c r="B477" s="251"/>
      <c r="C477" s="251"/>
      <c r="D477" s="251"/>
      <c r="E477" s="251"/>
      <c r="F477" s="251"/>
      <c r="G477" s="251"/>
      <c r="H477" s="251"/>
      <c r="I477" s="251"/>
      <c r="J477" s="251"/>
      <c r="K477" s="251"/>
      <c r="L477" s="251"/>
      <c r="M477" s="253"/>
      <c r="N477" s="253"/>
      <c r="O477" s="253"/>
      <c r="P477" s="253"/>
      <c r="Q477" s="13"/>
      <c r="R477" s="21"/>
      <c r="S477" s="251"/>
      <c r="T477" s="251"/>
      <c r="U477" s="251"/>
      <c r="V477" s="251"/>
      <c r="W477" s="251"/>
      <c r="X477" s="251"/>
      <c r="Y477" s="251"/>
      <c r="Z477" s="251"/>
      <c r="AA477" s="251"/>
      <c r="AB477" s="251"/>
      <c r="AC477" s="251"/>
      <c r="AD477" s="251"/>
      <c r="AE477" s="251"/>
    </row>
    <row r="478" spans="1:31" ht="15.75" customHeight="1" x14ac:dyDescent="0.35">
      <c r="A478" s="251"/>
      <c r="B478" s="251"/>
      <c r="C478" s="251"/>
      <c r="D478" s="251"/>
      <c r="E478" s="251"/>
      <c r="F478" s="251"/>
      <c r="G478" s="251"/>
      <c r="H478" s="251"/>
      <c r="I478" s="251"/>
      <c r="J478" s="251"/>
      <c r="K478" s="251"/>
      <c r="L478" s="251"/>
      <c r="M478" s="253"/>
      <c r="N478" s="253"/>
      <c r="O478" s="253"/>
      <c r="P478" s="253"/>
      <c r="Q478" s="13"/>
      <c r="R478" s="21"/>
      <c r="S478" s="251"/>
      <c r="T478" s="251"/>
      <c r="U478" s="251"/>
      <c r="V478" s="251"/>
      <c r="W478" s="251"/>
      <c r="X478" s="251"/>
      <c r="Y478" s="251"/>
      <c r="Z478" s="251"/>
      <c r="AA478" s="251"/>
      <c r="AB478" s="251"/>
      <c r="AC478" s="251"/>
      <c r="AD478" s="251"/>
      <c r="AE478" s="251"/>
    </row>
    <row r="479" spans="1:31" ht="15.75" customHeight="1" x14ac:dyDescent="0.35">
      <c r="A479" s="251"/>
      <c r="B479" s="251"/>
      <c r="C479" s="251"/>
      <c r="D479" s="251"/>
      <c r="E479" s="251"/>
      <c r="F479" s="251"/>
      <c r="G479" s="251"/>
      <c r="H479" s="251"/>
      <c r="I479" s="251"/>
      <c r="J479" s="251"/>
      <c r="K479" s="251"/>
      <c r="L479" s="251"/>
      <c r="M479" s="253"/>
      <c r="N479" s="253"/>
      <c r="O479" s="253"/>
      <c r="P479" s="253"/>
      <c r="Q479" s="13"/>
      <c r="R479" s="21"/>
      <c r="S479" s="251"/>
      <c r="T479" s="251"/>
      <c r="U479" s="251"/>
      <c r="V479" s="251"/>
      <c r="W479" s="251"/>
      <c r="X479" s="251"/>
      <c r="Y479" s="251"/>
      <c r="Z479" s="251"/>
      <c r="AA479" s="251"/>
      <c r="AB479" s="251"/>
      <c r="AC479" s="251"/>
      <c r="AD479" s="251"/>
      <c r="AE479" s="251"/>
    </row>
    <row r="480" spans="1:31" ht="15.75" customHeight="1" x14ac:dyDescent="0.35">
      <c r="A480" s="251"/>
      <c r="B480" s="251"/>
      <c r="C480" s="251"/>
      <c r="D480" s="251"/>
      <c r="E480" s="251"/>
      <c r="F480" s="251"/>
      <c r="G480" s="251"/>
      <c r="H480" s="251"/>
      <c r="I480" s="251"/>
      <c r="J480" s="251"/>
      <c r="K480" s="251"/>
      <c r="L480" s="251"/>
      <c r="M480" s="253"/>
      <c r="N480" s="253"/>
      <c r="O480" s="253"/>
      <c r="P480" s="253"/>
      <c r="Q480" s="13"/>
      <c r="R480" s="21"/>
      <c r="S480" s="251"/>
      <c r="T480" s="251"/>
      <c r="U480" s="251"/>
      <c r="V480" s="251"/>
      <c r="W480" s="251"/>
      <c r="X480" s="251"/>
      <c r="Y480" s="251"/>
      <c r="Z480" s="251"/>
      <c r="AA480" s="251"/>
      <c r="AB480" s="251"/>
      <c r="AC480" s="251"/>
      <c r="AD480" s="251"/>
      <c r="AE480" s="251"/>
    </row>
    <row r="481" spans="1:31" ht="15.75" customHeight="1" x14ac:dyDescent="0.35">
      <c r="A481" s="251"/>
      <c r="B481" s="251"/>
      <c r="C481" s="251"/>
      <c r="D481" s="251"/>
      <c r="E481" s="251"/>
      <c r="F481" s="251"/>
      <c r="G481" s="251"/>
      <c r="H481" s="251"/>
      <c r="I481" s="251"/>
      <c r="J481" s="251"/>
      <c r="K481" s="251"/>
      <c r="L481" s="251"/>
      <c r="M481" s="253"/>
      <c r="N481" s="253"/>
      <c r="O481" s="253"/>
      <c r="P481" s="253"/>
      <c r="Q481" s="13"/>
      <c r="R481" s="21"/>
      <c r="S481" s="251"/>
      <c r="T481" s="251"/>
      <c r="U481" s="251"/>
      <c r="V481" s="251"/>
      <c r="W481" s="251"/>
      <c r="X481" s="251"/>
      <c r="Y481" s="251"/>
      <c r="Z481" s="251"/>
      <c r="AA481" s="251"/>
      <c r="AB481" s="251"/>
      <c r="AC481" s="251"/>
      <c r="AD481" s="251"/>
      <c r="AE481" s="251"/>
    </row>
    <row r="482" spans="1:31" ht="15.75" customHeight="1" x14ac:dyDescent="0.35">
      <c r="A482" s="251"/>
      <c r="B482" s="251"/>
      <c r="C482" s="251"/>
      <c r="D482" s="251"/>
      <c r="E482" s="251"/>
      <c r="F482" s="251"/>
      <c r="G482" s="251"/>
      <c r="H482" s="251"/>
      <c r="I482" s="251"/>
      <c r="J482" s="251"/>
      <c r="K482" s="251"/>
      <c r="L482" s="251"/>
      <c r="M482" s="253"/>
      <c r="N482" s="253"/>
      <c r="O482" s="253"/>
      <c r="P482" s="253"/>
      <c r="Q482" s="13"/>
      <c r="R482" s="21"/>
      <c r="S482" s="251"/>
      <c r="T482" s="251"/>
      <c r="U482" s="251"/>
      <c r="V482" s="251"/>
      <c r="W482" s="251"/>
      <c r="X482" s="251"/>
      <c r="Y482" s="251"/>
      <c r="Z482" s="251"/>
      <c r="AA482" s="251"/>
      <c r="AB482" s="251"/>
      <c r="AC482" s="251"/>
      <c r="AD482" s="251"/>
      <c r="AE482" s="251"/>
    </row>
    <row r="483" spans="1:31" ht="15.75" customHeight="1" x14ac:dyDescent="0.35">
      <c r="A483" s="251"/>
      <c r="B483" s="251"/>
      <c r="C483" s="251"/>
      <c r="D483" s="251"/>
      <c r="E483" s="251"/>
      <c r="F483" s="251"/>
      <c r="G483" s="251"/>
      <c r="H483" s="251"/>
      <c r="I483" s="251"/>
      <c r="J483" s="251"/>
      <c r="K483" s="251"/>
      <c r="L483" s="251"/>
      <c r="M483" s="253"/>
      <c r="N483" s="253"/>
      <c r="O483" s="253"/>
      <c r="P483" s="253"/>
      <c r="Q483" s="13"/>
      <c r="R483" s="21"/>
      <c r="S483" s="251"/>
      <c r="T483" s="251"/>
      <c r="U483" s="251"/>
      <c r="V483" s="251"/>
      <c r="W483" s="251"/>
      <c r="X483" s="251"/>
      <c r="Y483" s="251"/>
      <c r="Z483" s="251"/>
      <c r="AA483" s="251"/>
      <c r="AB483" s="251"/>
      <c r="AC483" s="251"/>
      <c r="AD483" s="251"/>
      <c r="AE483" s="251"/>
    </row>
    <row r="484" spans="1:31" ht="15.75" customHeight="1" x14ac:dyDescent="0.35">
      <c r="A484" s="251"/>
      <c r="B484" s="251"/>
      <c r="C484" s="251"/>
      <c r="D484" s="251"/>
      <c r="E484" s="251"/>
      <c r="F484" s="251"/>
      <c r="G484" s="251"/>
      <c r="H484" s="251"/>
      <c r="I484" s="251"/>
      <c r="J484" s="251"/>
      <c r="K484" s="251"/>
      <c r="L484" s="251"/>
      <c r="M484" s="253"/>
      <c r="N484" s="253"/>
      <c r="O484" s="253"/>
      <c r="P484" s="253"/>
      <c r="Q484" s="13"/>
      <c r="R484" s="21"/>
      <c r="S484" s="251"/>
      <c r="T484" s="251"/>
      <c r="U484" s="251"/>
      <c r="V484" s="251"/>
      <c r="W484" s="251"/>
      <c r="X484" s="251"/>
      <c r="Y484" s="251"/>
      <c r="Z484" s="251"/>
      <c r="AA484" s="251"/>
      <c r="AB484" s="251"/>
      <c r="AC484" s="251"/>
      <c r="AD484" s="251"/>
      <c r="AE484" s="251"/>
    </row>
    <row r="485" spans="1:31" ht="15.75" customHeight="1" x14ac:dyDescent="0.35">
      <c r="A485" s="251"/>
      <c r="B485" s="251"/>
      <c r="C485" s="251"/>
      <c r="D485" s="251"/>
      <c r="E485" s="251"/>
      <c r="F485" s="251"/>
      <c r="G485" s="251"/>
      <c r="H485" s="251"/>
      <c r="I485" s="251"/>
      <c r="J485" s="251"/>
      <c r="K485" s="251"/>
      <c r="L485" s="251"/>
      <c r="M485" s="253"/>
      <c r="N485" s="253"/>
      <c r="O485" s="253"/>
      <c r="P485" s="253"/>
      <c r="Q485" s="13"/>
      <c r="R485" s="21"/>
      <c r="S485" s="251"/>
      <c r="T485" s="251"/>
      <c r="U485" s="251"/>
      <c r="V485" s="251"/>
      <c r="W485" s="251"/>
      <c r="X485" s="251"/>
      <c r="Y485" s="251"/>
      <c r="Z485" s="251"/>
      <c r="AA485" s="251"/>
      <c r="AB485" s="251"/>
      <c r="AC485" s="251"/>
      <c r="AD485" s="251"/>
      <c r="AE485" s="251"/>
    </row>
    <row r="486" spans="1:31" ht="15.75" customHeight="1" x14ac:dyDescent="0.35">
      <c r="A486" s="251"/>
      <c r="B486" s="251"/>
      <c r="C486" s="251"/>
      <c r="D486" s="251"/>
      <c r="E486" s="251"/>
      <c r="F486" s="251"/>
      <c r="G486" s="251"/>
      <c r="H486" s="251"/>
      <c r="I486" s="251"/>
      <c r="J486" s="251"/>
      <c r="K486" s="251"/>
      <c r="L486" s="251"/>
      <c r="M486" s="253"/>
      <c r="N486" s="253"/>
      <c r="O486" s="253"/>
      <c r="P486" s="253"/>
      <c r="Q486" s="13"/>
      <c r="R486" s="21"/>
      <c r="S486" s="251"/>
      <c r="T486" s="251"/>
      <c r="U486" s="251"/>
      <c r="V486" s="251"/>
      <c r="W486" s="251"/>
      <c r="X486" s="251"/>
      <c r="Y486" s="251"/>
      <c r="Z486" s="251"/>
      <c r="AA486" s="251"/>
      <c r="AB486" s="251"/>
      <c r="AC486" s="251"/>
      <c r="AD486" s="251"/>
      <c r="AE486" s="251"/>
    </row>
    <row r="487" spans="1:31" ht="15.75" customHeight="1" x14ac:dyDescent="0.35">
      <c r="A487" s="251"/>
      <c r="B487" s="251"/>
      <c r="C487" s="251"/>
      <c r="D487" s="251"/>
      <c r="E487" s="251"/>
      <c r="F487" s="251"/>
      <c r="G487" s="251"/>
      <c r="H487" s="251"/>
      <c r="I487" s="251"/>
      <c r="J487" s="251"/>
      <c r="K487" s="251"/>
      <c r="L487" s="251"/>
      <c r="M487" s="253"/>
      <c r="N487" s="253"/>
      <c r="O487" s="253"/>
      <c r="P487" s="253"/>
      <c r="Q487" s="13"/>
      <c r="R487" s="21"/>
      <c r="S487" s="251"/>
      <c r="T487" s="251"/>
      <c r="U487" s="251"/>
      <c r="V487" s="251"/>
      <c r="W487" s="251"/>
      <c r="X487" s="251"/>
      <c r="Y487" s="251"/>
      <c r="Z487" s="251"/>
      <c r="AA487" s="251"/>
      <c r="AB487" s="251"/>
      <c r="AC487" s="251"/>
      <c r="AD487" s="251"/>
      <c r="AE487" s="251"/>
    </row>
    <row r="488" spans="1:31" ht="15.75" customHeight="1" x14ac:dyDescent="0.35">
      <c r="A488" s="251"/>
      <c r="B488" s="251"/>
      <c r="C488" s="251"/>
      <c r="D488" s="251"/>
      <c r="E488" s="251"/>
      <c r="F488" s="251"/>
      <c r="G488" s="251"/>
      <c r="H488" s="251"/>
      <c r="I488" s="251"/>
      <c r="J488" s="251"/>
      <c r="K488" s="251"/>
      <c r="L488" s="251"/>
      <c r="M488" s="253"/>
      <c r="N488" s="253"/>
      <c r="O488" s="253"/>
      <c r="P488" s="253"/>
      <c r="Q488" s="13"/>
      <c r="R488" s="21"/>
      <c r="S488" s="251"/>
      <c r="T488" s="251"/>
      <c r="U488" s="251"/>
      <c r="V488" s="251"/>
      <c r="W488" s="251"/>
      <c r="X488" s="251"/>
      <c r="Y488" s="251"/>
      <c r="Z488" s="251"/>
      <c r="AA488" s="251"/>
      <c r="AB488" s="251"/>
      <c r="AC488" s="251"/>
      <c r="AD488" s="251"/>
      <c r="AE488" s="251"/>
    </row>
    <row r="489" spans="1:31" ht="15.75" customHeight="1" x14ac:dyDescent="0.35">
      <c r="A489" s="251"/>
      <c r="B489" s="251"/>
      <c r="C489" s="251"/>
      <c r="D489" s="251"/>
      <c r="E489" s="251"/>
      <c r="F489" s="251"/>
      <c r="G489" s="251"/>
      <c r="H489" s="251"/>
      <c r="I489" s="251"/>
      <c r="J489" s="251"/>
      <c r="K489" s="251"/>
      <c r="L489" s="251"/>
      <c r="M489" s="253"/>
      <c r="N489" s="253"/>
      <c r="O489" s="253"/>
      <c r="P489" s="253"/>
      <c r="Q489" s="13"/>
      <c r="R489" s="21"/>
      <c r="S489" s="251"/>
      <c r="T489" s="251"/>
      <c r="U489" s="251"/>
      <c r="V489" s="251"/>
      <c r="W489" s="251"/>
      <c r="X489" s="251"/>
      <c r="Y489" s="251"/>
      <c r="Z489" s="251"/>
      <c r="AA489" s="251"/>
      <c r="AB489" s="251"/>
      <c r="AC489" s="251"/>
      <c r="AD489" s="251"/>
      <c r="AE489" s="251"/>
    </row>
    <row r="490" spans="1:31" ht="15.75" customHeight="1" x14ac:dyDescent="0.35">
      <c r="A490" s="251"/>
      <c r="B490" s="251"/>
      <c r="C490" s="251"/>
      <c r="D490" s="251"/>
      <c r="E490" s="251"/>
      <c r="F490" s="251"/>
      <c r="G490" s="251"/>
      <c r="H490" s="251"/>
      <c r="I490" s="251"/>
      <c r="J490" s="251"/>
      <c r="K490" s="251"/>
      <c r="L490" s="251"/>
      <c r="M490" s="253"/>
      <c r="N490" s="253"/>
      <c r="O490" s="253"/>
      <c r="P490" s="253"/>
      <c r="Q490" s="13"/>
      <c r="R490" s="21"/>
      <c r="S490" s="251"/>
      <c r="T490" s="251"/>
      <c r="U490" s="251"/>
      <c r="V490" s="251"/>
      <c r="W490" s="251"/>
      <c r="X490" s="251"/>
      <c r="Y490" s="251"/>
      <c r="Z490" s="251"/>
      <c r="AA490" s="251"/>
      <c r="AB490" s="251"/>
      <c r="AC490" s="251"/>
      <c r="AD490" s="251"/>
      <c r="AE490" s="251"/>
    </row>
    <row r="491" spans="1:31" ht="15.75" customHeight="1" x14ac:dyDescent="0.35">
      <c r="A491" s="251"/>
      <c r="B491" s="251"/>
      <c r="C491" s="251"/>
      <c r="D491" s="251"/>
      <c r="E491" s="251"/>
      <c r="F491" s="251"/>
      <c r="G491" s="251"/>
      <c r="H491" s="251"/>
      <c r="I491" s="251"/>
      <c r="J491" s="251"/>
      <c r="K491" s="251"/>
      <c r="L491" s="251"/>
      <c r="M491" s="253"/>
      <c r="N491" s="253"/>
      <c r="O491" s="253"/>
      <c r="P491" s="253"/>
      <c r="Q491" s="13"/>
      <c r="R491" s="21"/>
      <c r="S491" s="251"/>
      <c r="T491" s="251"/>
      <c r="U491" s="251"/>
      <c r="V491" s="251"/>
      <c r="W491" s="251"/>
      <c r="X491" s="251"/>
      <c r="Y491" s="251"/>
      <c r="Z491" s="251"/>
      <c r="AA491" s="251"/>
      <c r="AB491" s="251"/>
      <c r="AC491" s="251"/>
      <c r="AD491" s="251"/>
      <c r="AE491" s="251"/>
    </row>
    <row r="492" spans="1:31" ht="15.75" customHeight="1" x14ac:dyDescent="0.35">
      <c r="A492" s="251"/>
      <c r="B492" s="251"/>
      <c r="C492" s="251"/>
      <c r="D492" s="251"/>
      <c r="E492" s="251"/>
      <c r="F492" s="251"/>
      <c r="G492" s="251"/>
      <c r="H492" s="251"/>
      <c r="I492" s="251"/>
      <c r="J492" s="251"/>
      <c r="K492" s="251"/>
      <c r="L492" s="251"/>
      <c r="M492" s="253"/>
      <c r="N492" s="253"/>
      <c r="O492" s="253"/>
      <c r="P492" s="253"/>
      <c r="Q492" s="13"/>
      <c r="R492" s="21"/>
      <c r="S492" s="251"/>
      <c r="T492" s="251"/>
      <c r="U492" s="251"/>
      <c r="V492" s="251"/>
      <c r="W492" s="251"/>
      <c r="X492" s="251"/>
      <c r="Y492" s="251"/>
      <c r="Z492" s="251"/>
      <c r="AA492" s="251"/>
      <c r="AB492" s="251"/>
      <c r="AC492" s="251"/>
      <c r="AD492" s="251"/>
      <c r="AE492" s="251"/>
    </row>
    <row r="493" spans="1:31" ht="15.75" customHeight="1" x14ac:dyDescent="0.35">
      <c r="A493" s="251"/>
      <c r="B493" s="251"/>
      <c r="C493" s="251"/>
      <c r="D493" s="251"/>
      <c r="E493" s="251"/>
      <c r="F493" s="251"/>
      <c r="G493" s="251"/>
      <c r="H493" s="251"/>
      <c r="I493" s="251"/>
      <c r="J493" s="251"/>
      <c r="K493" s="251"/>
      <c r="L493" s="251"/>
      <c r="M493" s="253"/>
      <c r="N493" s="253"/>
      <c r="O493" s="253"/>
      <c r="P493" s="253"/>
      <c r="Q493" s="13"/>
      <c r="R493" s="21"/>
      <c r="S493" s="251"/>
      <c r="T493" s="251"/>
      <c r="U493" s="251"/>
      <c r="V493" s="251"/>
      <c r="W493" s="251"/>
      <c r="X493" s="251"/>
      <c r="Y493" s="251"/>
      <c r="Z493" s="251"/>
      <c r="AA493" s="251"/>
      <c r="AB493" s="251"/>
      <c r="AC493" s="251"/>
      <c r="AD493" s="251"/>
      <c r="AE493" s="251"/>
    </row>
    <row r="494" spans="1:31" ht="15.75" customHeight="1" x14ac:dyDescent="0.35">
      <c r="A494" s="251"/>
      <c r="B494" s="251"/>
      <c r="C494" s="251"/>
      <c r="D494" s="251"/>
      <c r="E494" s="251"/>
      <c r="F494" s="251"/>
      <c r="G494" s="251"/>
      <c r="H494" s="251"/>
      <c r="I494" s="251"/>
      <c r="J494" s="251"/>
      <c r="K494" s="251"/>
      <c r="L494" s="251"/>
      <c r="M494" s="253"/>
      <c r="N494" s="253"/>
      <c r="O494" s="253"/>
      <c r="P494" s="253"/>
      <c r="Q494" s="13"/>
      <c r="R494" s="21"/>
      <c r="S494" s="251"/>
      <c r="T494" s="251"/>
      <c r="U494" s="251"/>
      <c r="V494" s="251"/>
      <c r="W494" s="251"/>
      <c r="X494" s="251"/>
      <c r="Y494" s="251"/>
      <c r="Z494" s="251"/>
      <c r="AA494" s="251"/>
      <c r="AB494" s="251"/>
      <c r="AC494" s="251"/>
      <c r="AD494" s="251"/>
      <c r="AE494" s="251"/>
    </row>
    <row r="495" spans="1:31" ht="15.75" customHeight="1" x14ac:dyDescent="0.35">
      <c r="A495" s="251"/>
      <c r="B495" s="251"/>
      <c r="C495" s="251"/>
      <c r="D495" s="251"/>
      <c r="E495" s="251"/>
      <c r="F495" s="251"/>
      <c r="G495" s="251"/>
      <c r="H495" s="251"/>
      <c r="I495" s="251"/>
      <c r="J495" s="251"/>
      <c r="K495" s="251"/>
      <c r="L495" s="251"/>
      <c r="M495" s="253"/>
      <c r="N495" s="253"/>
      <c r="O495" s="253"/>
      <c r="P495" s="253"/>
      <c r="Q495" s="13"/>
      <c r="R495" s="21"/>
      <c r="S495" s="251"/>
      <c r="T495" s="251"/>
      <c r="U495" s="251"/>
      <c r="V495" s="251"/>
      <c r="W495" s="251"/>
      <c r="X495" s="251"/>
      <c r="Y495" s="251"/>
      <c r="Z495" s="251"/>
      <c r="AA495" s="251"/>
      <c r="AB495" s="251"/>
      <c r="AC495" s="251"/>
      <c r="AD495" s="251"/>
      <c r="AE495" s="251"/>
    </row>
    <row r="496" spans="1:31" ht="15.75" customHeight="1" x14ac:dyDescent="0.35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3"/>
      <c r="N496" s="253"/>
      <c r="O496" s="253"/>
      <c r="P496" s="253"/>
      <c r="Q496" s="13"/>
      <c r="R496" s="2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</row>
    <row r="497" spans="1:31" ht="15.75" customHeight="1" x14ac:dyDescent="0.35">
      <c r="A497" s="251"/>
      <c r="B497" s="251"/>
      <c r="C497" s="251"/>
      <c r="D497" s="251"/>
      <c r="E497" s="251"/>
      <c r="F497" s="251"/>
      <c r="G497" s="251"/>
      <c r="H497" s="251"/>
      <c r="I497" s="251"/>
      <c r="J497" s="251"/>
      <c r="K497" s="251"/>
      <c r="L497" s="251"/>
      <c r="M497" s="253"/>
      <c r="N497" s="253"/>
      <c r="O497" s="253"/>
      <c r="P497" s="253"/>
      <c r="Q497" s="13"/>
      <c r="R497" s="21"/>
      <c r="S497" s="251"/>
      <c r="T497" s="251"/>
      <c r="U497" s="251"/>
      <c r="V497" s="251"/>
      <c r="W497" s="251"/>
      <c r="X497" s="251"/>
      <c r="Y497" s="251"/>
      <c r="Z497" s="251"/>
      <c r="AA497" s="251"/>
      <c r="AB497" s="251"/>
      <c r="AC497" s="251"/>
      <c r="AD497" s="251"/>
      <c r="AE497" s="251"/>
    </row>
    <row r="498" spans="1:31" ht="15.75" customHeight="1" x14ac:dyDescent="0.35">
      <c r="A498" s="251"/>
      <c r="B498" s="251"/>
      <c r="C498" s="251"/>
      <c r="D498" s="251"/>
      <c r="E498" s="251"/>
      <c r="F498" s="251"/>
      <c r="G498" s="251"/>
      <c r="H498" s="251"/>
      <c r="I498" s="251"/>
      <c r="J498" s="251"/>
      <c r="K498" s="251"/>
      <c r="L498" s="251"/>
      <c r="M498" s="253"/>
      <c r="N498" s="253"/>
      <c r="O498" s="253"/>
      <c r="P498" s="253"/>
      <c r="Q498" s="13"/>
      <c r="R498" s="21"/>
      <c r="S498" s="251"/>
      <c r="T498" s="251"/>
      <c r="U498" s="251"/>
      <c r="V498" s="251"/>
      <c r="W498" s="251"/>
      <c r="X498" s="251"/>
      <c r="Y498" s="251"/>
      <c r="Z498" s="251"/>
      <c r="AA498" s="251"/>
      <c r="AB498" s="251"/>
      <c r="AC498" s="251"/>
      <c r="AD498" s="251"/>
      <c r="AE498" s="251"/>
    </row>
    <row r="499" spans="1:31" ht="15.75" customHeight="1" x14ac:dyDescent="0.35">
      <c r="A499" s="251"/>
      <c r="B499" s="251"/>
      <c r="C499" s="251"/>
      <c r="D499" s="251"/>
      <c r="E499" s="251"/>
      <c r="F499" s="251"/>
      <c r="G499" s="251"/>
      <c r="H499" s="251"/>
      <c r="I499" s="251"/>
      <c r="J499" s="251"/>
      <c r="K499" s="251"/>
      <c r="L499" s="251"/>
      <c r="M499" s="253"/>
      <c r="N499" s="253"/>
      <c r="O499" s="253"/>
      <c r="P499" s="253"/>
      <c r="Q499" s="13"/>
      <c r="R499" s="21"/>
      <c r="S499" s="251"/>
      <c r="T499" s="251"/>
      <c r="U499" s="251"/>
      <c r="V499" s="251"/>
      <c r="W499" s="251"/>
      <c r="X499" s="251"/>
      <c r="Y499" s="251"/>
      <c r="Z499" s="251"/>
      <c r="AA499" s="251"/>
      <c r="AB499" s="251"/>
      <c r="AC499" s="251"/>
      <c r="AD499" s="251"/>
      <c r="AE499" s="251"/>
    </row>
    <row r="500" spans="1:31" ht="15.75" customHeight="1" x14ac:dyDescent="0.35">
      <c r="A500" s="251"/>
      <c r="B500" s="251"/>
      <c r="C500" s="251"/>
      <c r="D500" s="251"/>
      <c r="E500" s="251"/>
      <c r="F500" s="251"/>
      <c r="G500" s="251"/>
      <c r="H500" s="251"/>
      <c r="I500" s="251"/>
      <c r="J500" s="251"/>
      <c r="K500" s="251"/>
      <c r="L500" s="251"/>
      <c r="M500" s="253"/>
      <c r="N500" s="253"/>
      <c r="O500" s="253"/>
      <c r="P500" s="253"/>
      <c r="Q500" s="13"/>
      <c r="R500" s="21"/>
      <c r="S500" s="251"/>
      <c r="T500" s="251"/>
      <c r="U500" s="251"/>
      <c r="V500" s="251"/>
      <c r="W500" s="251"/>
      <c r="X500" s="251"/>
      <c r="Y500" s="251"/>
      <c r="Z500" s="251"/>
      <c r="AA500" s="251"/>
      <c r="AB500" s="251"/>
      <c r="AC500" s="251"/>
      <c r="AD500" s="251"/>
      <c r="AE500" s="251"/>
    </row>
    <row r="501" spans="1:31" ht="15.75" customHeight="1" x14ac:dyDescent="0.35">
      <c r="A501" s="251"/>
      <c r="B501" s="251"/>
      <c r="C501" s="251"/>
      <c r="D501" s="251"/>
      <c r="E501" s="251"/>
      <c r="F501" s="251"/>
      <c r="G501" s="251"/>
      <c r="H501" s="251"/>
      <c r="I501" s="251"/>
      <c r="J501" s="251"/>
      <c r="K501" s="251"/>
      <c r="L501" s="251"/>
      <c r="M501" s="253"/>
      <c r="N501" s="253"/>
      <c r="O501" s="253"/>
      <c r="P501" s="253"/>
      <c r="Q501" s="13"/>
      <c r="R501" s="21"/>
      <c r="S501" s="251"/>
      <c r="T501" s="251"/>
      <c r="U501" s="251"/>
      <c r="V501" s="251"/>
      <c r="W501" s="251"/>
      <c r="X501" s="251"/>
      <c r="Y501" s="251"/>
      <c r="Z501" s="251"/>
      <c r="AA501" s="251"/>
      <c r="AB501" s="251"/>
      <c r="AC501" s="251"/>
      <c r="AD501" s="251"/>
      <c r="AE501" s="251"/>
    </row>
    <row r="502" spans="1:31" ht="15.75" customHeight="1" x14ac:dyDescent="0.35">
      <c r="A502" s="251"/>
      <c r="B502" s="251"/>
      <c r="C502" s="251"/>
      <c r="D502" s="251"/>
      <c r="E502" s="251"/>
      <c r="F502" s="251"/>
      <c r="G502" s="251"/>
      <c r="H502" s="251"/>
      <c r="I502" s="251"/>
      <c r="J502" s="251"/>
      <c r="K502" s="251"/>
      <c r="L502" s="251"/>
      <c r="M502" s="253"/>
      <c r="N502" s="253"/>
      <c r="O502" s="253"/>
      <c r="P502" s="253"/>
      <c r="Q502" s="13"/>
      <c r="R502" s="21"/>
      <c r="S502" s="251"/>
      <c r="T502" s="251"/>
      <c r="U502" s="251"/>
      <c r="V502" s="251"/>
      <c r="W502" s="251"/>
      <c r="X502" s="251"/>
      <c r="Y502" s="251"/>
      <c r="Z502" s="251"/>
      <c r="AA502" s="251"/>
      <c r="AB502" s="251"/>
      <c r="AC502" s="251"/>
      <c r="AD502" s="251"/>
      <c r="AE502" s="251"/>
    </row>
    <row r="503" spans="1:31" ht="15.75" customHeight="1" x14ac:dyDescent="0.35">
      <c r="A503" s="251"/>
      <c r="B503" s="251"/>
      <c r="C503" s="251"/>
      <c r="D503" s="251"/>
      <c r="E503" s="251"/>
      <c r="F503" s="251"/>
      <c r="G503" s="251"/>
      <c r="H503" s="251"/>
      <c r="I503" s="251"/>
      <c r="J503" s="251"/>
      <c r="K503" s="251"/>
      <c r="L503" s="251"/>
      <c r="M503" s="253"/>
      <c r="N503" s="253"/>
      <c r="O503" s="253"/>
      <c r="P503" s="253"/>
      <c r="Q503" s="13"/>
      <c r="R503" s="21"/>
      <c r="S503" s="251"/>
      <c r="T503" s="251"/>
      <c r="U503" s="251"/>
      <c r="V503" s="251"/>
      <c r="W503" s="251"/>
      <c r="X503" s="251"/>
      <c r="Y503" s="251"/>
      <c r="Z503" s="251"/>
      <c r="AA503" s="251"/>
      <c r="AB503" s="251"/>
      <c r="AC503" s="251"/>
      <c r="AD503" s="251"/>
      <c r="AE503" s="251"/>
    </row>
    <row r="504" spans="1:31" ht="15.75" customHeight="1" x14ac:dyDescent="0.35">
      <c r="A504" s="251"/>
      <c r="B504" s="251"/>
      <c r="C504" s="251"/>
      <c r="D504" s="251"/>
      <c r="E504" s="251"/>
      <c r="F504" s="251"/>
      <c r="G504" s="251"/>
      <c r="H504" s="251"/>
      <c r="I504" s="251"/>
      <c r="J504" s="251"/>
      <c r="K504" s="251"/>
      <c r="L504" s="251"/>
      <c r="M504" s="253"/>
      <c r="N504" s="253"/>
      <c r="O504" s="253"/>
      <c r="P504" s="253"/>
      <c r="Q504" s="13"/>
      <c r="R504" s="21"/>
      <c r="S504" s="251"/>
      <c r="T504" s="251"/>
      <c r="U504" s="251"/>
      <c r="V504" s="251"/>
      <c r="W504" s="251"/>
      <c r="X504" s="251"/>
      <c r="Y504" s="251"/>
      <c r="Z504" s="251"/>
      <c r="AA504" s="251"/>
      <c r="AB504" s="251"/>
      <c r="AC504" s="251"/>
      <c r="AD504" s="251"/>
      <c r="AE504" s="251"/>
    </row>
    <row r="505" spans="1:31" ht="15.75" customHeight="1" x14ac:dyDescent="0.35">
      <c r="A505" s="13"/>
      <c r="B505" s="13"/>
      <c r="C505" s="373"/>
      <c r="R505" s="20"/>
    </row>
    <row r="506" spans="1:31" ht="15.75" customHeight="1" x14ac:dyDescent="0.35">
      <c r="A506" s="13"/>
      <c r="B506" s="13"/>
      <c r="C506" s="373"/>
      <c r="R506" s="20"/>
    </row>
    <row r="507" spans="1:31" ht="15.75" customHeight="1" x14ac:dyDescent="0.35">
      <c r="A507" s="13"/>
      <c r="B507" s="13"/>
      <c r="C507" s="373"/>
      <c r="R507" s="20"/>
    </row>
    <row r="508" spans="1:31" ht="15.75" customHeight="1" x14ac:dyDescent="0.35">
      <c r="A508" s="13"/>
      <c r="B508" s="13"/>
      <c r="C508" s="373"/>
      <c r="R508" s="20"/>
    </row>
    <row r="509" spans="1:31" ht="15.75" customHeight="1" x14ac:dyDescent="0.35">
      <c r="A509" s="13"/>
      <c r="B509" s="13"/>
      <c r="C509" s="373"/>
      <c r="R509" s="20"/>
    </row>
    <row r="510" spans="1:31" ht="15.75" customHeight="1" x14ac:dyDescent="0.35">
      <c r="A510" s="13"/>
      <c r="B510" s="13"/>
      <c r="C510" s="373"/>
      <c r="R510" s="20"/>
    </row>
    <row r="511" spans="1:31" ht="15.75" customHeight="1" x14ac:dyDescent="0.35">
      <c r="A511" s="13"/>
      <c r="B511" s="13"/>
      <c r="C511" s="373"/>
      <c r="R511" s="20"/>
    </row>
    <row r="512" spans="1:31" ht="15.75" customHeight="1" x14ac:dyDescent="0.35">
      <c r="A512" s="13"/>
      <c r="B512" s="13"/>
      <c r="C512" s="373"/>
      <c r="R512" s="20"/>
    </row>
    <row r="513" spans="1:18" ht="15.75" customHeight="1" x14ac:dyDescent="0.35">
      <c r="A513" s="13"/>
      <c r="B513" s="13"/>
      <c r="C513" s="373"/>
      <c r="R513" s="20"/>
    </row>
    <row r="514" spans="1:18" ht="15.75" customHeight="1" x14ac:dyDescent="0.35">
      <c r="A514" s="13"/>
      <c r="B514" s="13"/>
      <c r="C514" s="373"/>
      <c r="R514" s="20"/>
    </row>
    <row r="515" spans="1:18" ht="15.75" customHeight="1" x14ac:dyDescent="0.35">
      <c r="A515" s="13"/>
      <c r="B515" s="13"/>
      <c r="C515" s="373"/>
      <c r="R515" s="20"/>
    </row>
    <row r="516" spans="1:18" ht="15.75" customHeight="1" x14ac:dyDescent="0.35">
      <c r="A516" s="13"/>
      <c r="B516" s="13"/>
      <c r="C516" s="373"/>
      <c r="R516" s="20"/>
    </row>
    <row r="517" spans="1:18" ht="15.75" customHeight="1" x14ac:dyDescent="0.35">
      <c r="A517" s="13"/>
      <c r="B517" s="13"/>
      <c r="C517" s="373"/>
      <c r="R517" s="20"/>
    </row>
    <row r="518" spans="1:18" ht="15.75" customHeight="1" x14ac:dyDescent="0.35">
      <c r="A518" s="13"/>
      <c r="B518" s="13"/>
      <c r="C518" s="373"/>
      <c r="R518" s="20"/>
    </row>
    <row r="519" spans="1:18" ht="15.75" customHeight="1" x14ac:dyDescent="0.35">
      <c r="A519" s="13"/>
      <c r="B519" s="13"/>
      <c r="C519" s="373"/>
      <c r="R519" s="20"/>
    </row>
    <row r="520" spans="1:18" ht="15.75" customHeight="1" x14ac:dyDescent="0.35">
      <c r="A520" s="13"/>
      <c r="B520" s="13"/>
      <c r="C520" s="373"/>
      <c r="R520" s="20"/>
    </row>
    <row r="521" spans="1:18" ht="15.75" customHeight="1" x14ac:dyDescent="0.35">
      <c r="A521" s="13"/>
      <c r="B521" s="13"/>
      <c r="C521" s="373"/>
      <c r="R521" s="20"/>
    </row>
    <row r="522" spans="1:18" ht="15.75" customHeight="1" x14ac:dyDescent="0.35">
      <c r="A522" s="13"/>
      <c r="B522" s="13"/>
      <c r="C522" s="373"/>
      <c r="R522" s="20"/>
    </row>
    <row r="523" spans="1:18" ht="15.75" customHeight="1" x14ac:dyDescent="0.35">
      <c r="A523" s="13"/>
      <c r="B523" s="13"/>
      <c r="C523" s="373"/>
      <c r="R523" s="20"/>
    </row>
    <row r="524" spans="1:18" ht="15.75" customHeight="1" x14ac:dyDescent="0.35">
      <c r="A524" s="13"/>
      <c r="B524" s="13"/>
      <c r="C524" s="373"/>
      <c r="R524" s="20"/>
    </row>
    <row r="525" spans="1:18" ht="15.75" customHeight="1" x14ac:dyDescent="0.35">
      <c r="A525" s="13"/>
      <c r="B525" s="13"/>
      <c r="C525" s="373"/>
      <c r="R525" s="20"/>
    </row>
    <row r="526" spans="1:18" ht="15.75" customHeight="1" x14ac:dyDescent="0.35">
      <c r="A526" s="13"/>
      <c r="B526" s="13"/>
      <c r="C526" s="373"/>
      <c r="R526" s="20"/>
    </row>
    <row r="527" spans="1:18" ht="15.75" customHeight="1" x14ac:dyDescent="0.35">
      <c r="A527" s="13"/>
      <c r="B527" s="13"/>
      <c r="C527" s="373"/>
      <c r="R527" s="20"/>
    </row>
    <row r="528" spans="1:18" ht="15.75" customHeight="1" x14ac:dyDescent="0.35">
      <c r="A528" s="13"/>
      <c r="B528" s="13"/>
      <c r="C528" s="373"/>
      <c r="R528" s="20"/>
    </row>
    <row r="529" spans="1:18" ht="15.75" customHeight="1" x14ac:dyDescent="0.35">
      <c r="A529" s="13"/>
      <c r="B529" s="13"/>
      <c r="C529" s="373"/>
      <c r="R529" s="20"/>
    </row>
    <row r="530" spans="1:18" ht="15.75" customHeight="1" x14ac:dyDescent="0.35">
      <c r="A530" s="13"/>
      <c r="B530" s="13"/>
      <c r="C530" s="373"/>
      <c r="R530" s="20"/>
    </row>
    <row r="531" spans="1:18" ht="15.75" customHeight="1" x14ac:dyDescent="0.35">
      <c r="A531" s="13"/>
      <c r="B531" s="13"/>
      <c r="C531" s="373"/>
      <c r="R531" s="20"/>
    </row>
    <row r="532" spans="1:18" ht="15.75" customHeight="1" x14ac:dyDescent="0.35">
      <c r="A532" s="13"/>
      <c r="B532" s="13"/>
      <c r="C532" s="373"/>
      <c r="R532" s="20"/>
    </row>
    <row r="533" spans="1:18" ht="15.75" customHeight="1" x14ac:dyDescent="0.35">
      <c r="A533" s="13"/>
      <c r="B533" s="13"/>
      <c r="C533" s="373"/>
      <c r="R533" s="20"/>
    </row>
    <row r="534" spans="1:18" ht="15.75" customHeight="1" x14ac:dyDescent="0.35">
      <c r="A534" s="13"/>
      <c r="B534" s="13"/>
      <c r="C534" s="373"/>
      <c r="R534" s="20"/>
    </row>
    <row r="535" spans="1:18" ht="15.75" customHeight="1" x14ac:dyDescent="0.35">
      <c r="A535" s="13"/>
      <c r="B535" s="13"/>
      <c r="C535" s="373"/>
      <c r="R535" s="20"/>
    </row>
    <row r="536" spans="1:18" ht="15.75" customHeight="1" x14ac:dyDescent="0.35">
      <c r="A536" s="13"/>
      <c r="B536" s="13"/>
      <c r="C536" s="373"/>
      <c r="R536" s="20"/>
    </row>
    <row r="537" spans="1:18" ht="15.75" customHeight="1" x14ac:dyDescent="0.35">
      <c r="A537" s="13"/>
      <c r="B537" s="13"/>
      <c r="C537" s="373"/>
      <c r="R537" s="20"/>
    </row>
    <row r="538" spans="1:18" ht="15.75" customHeight="1" x14ac:dyDescent="0.35">
      <c r="A538" s="13"/>
      <c r="B538" s="13"/>
      <c r="C538" s="373"/>
      <c r="R538" s="20"/>
    </row>
    <row r="539" spans="1:18" ht="15.75" customHeight="1" x14ac:dyDescent="0.35">
      <c r="A539" s="13"/>
      <c r="B539" s="13"/>
      <c r="C539" s="373"/>
      <c r="R539" s="20"/>
    </row>
    <row r="540" spans="1:18" ht="15.75" customHeight="1" x14ac:dyDescent="0.35">
      <c r="A540" s="13"/>
      <c r="B540" s="13"/>
      <c r="C540" s="373"/>
      <c r="R540" s="20"/>
    </row>
    <row r="541" spans="1:18" ht="15.75" customHeight="1" x14ac:dyDescent="0.35">
      <c r="A541" s="13"/>
      <c r="B541" s="13"/>
      <c r="C541" s="373"/>
      <c r="R541" s="20"/>
    </row>
    <row r="542" spans="1:18" ht="15.75" customHeight="1" x14ac:dyDescent="0.35">
      <c r="A542" s="13"/>
      <c r="B542" s="13"/>
      <c r="C542" s="373"/>
      <c r="R542" s="20"/>
    </row>
    <row r="543" spans="1:18" ht="15.75" customHeight="1" x14ac:dyDescent="0.35">
      <c r="A543" s="13"/>
      <c r="B543" s="13"/>
      <c r="C543" s="373"/>
      <c r="R543" s="20"/>
    </row>
    <row r="544" spans="1:18" ht="15.75" customHeight="1" x14ac:dyDescent="0.35">
      <c r="A544" s="13"/>
      <c r="B544" s="13"/>
      <c r="C544" s="373"/>
      <c r="R544" s="20"/>
    </row>
    <row r="545" spans="1:18" ht="15.75" customHeight="1" x14ac:dyDescent="0.35">
      <c r="A545" s="13"/>
      <c r="B545" s="13"/>
      <c r="C545" s="373"/>
      <c r="R545" s="20"/>
    </row>
    <row r="546" spans="1:18" ht="15.75" customHeight="1" x14ac:dyDescent="0.35">
      <c r="A546" s="13"/>
      <c r="B546" s="13"/>
      <c r="C546" s="373"/>
      <c r="R546" s="20"/>
    </row>
    <row r="547" spans="1:18" ht="15.75" customHeight="1" x14ac:dyDescent="0.35">
      <c r="A547" s="13"/>
      <c r="B547" s="13"/>
      <c r="C547" s="373"/>
      <c r="R547" s="20"/>
    </row>
    <row r="548" spans="1:18" ht="15.75" customHeight="1" x14ac:dyDescent="0.35">
      <c r="A548" s="13"/>
      <c r="B548" s="13"/>
      <c r="C548" s="373"/>
      <c r="R548" s="20"/>
    </row>
    <row r="549" spans="1:18" ht="15.75" customHeight="1" x14ac:dyDescent="0.35">
      <c r="A549" s="13"/>
      <c r="B549" s="13"/>
      <c r="C549" s="373"/>
      <c r="R549" s="20"/>
    </row>
    <row r="550" spans="1:18" ht="15.75" customHeight="1" x14ac:dyDescent="0.35">
      <c r="A550" s="13"/>
      <c r="B550" s="13"/>
      <c r="C550" s="373"/>
      <c r="R550" s="20"/>
    </row>
    <row r="551" spans="1:18" ht="15.75" customHeight="1" x14ac:dyDescent="0.35">
      <c r="A551" s="13"/>
      <c r="B551" s="13"/>
      <c r="C551" s="373"/>
      <c r="R551" s="20"/>
    </row>
    <row r="552" spans="1:18" ht="15.75" customHeight="1" x14ac:dyDescent="0.35">
      <c r="A552" s="13"/>
      <c r="B552" s="13"/>
      <c r="C552" s="373"/>
      <c r="R552" s="20"/>
    </row>
    <row r="553" spans="1:18" ht="15.75" customHeight="1" x14ac:dyDescent="0.35">
      <c r="A553" s="13"/>
      <c r="B553" s="13"/>
      <c r="C553" s="373"/>
      <c r="R553" s="20"/>
    </row>
    <row r="554" spans="1:18" ht="15.75" customHeight="1" x14ac:dyDescent="0.35">
      <c r="A554" s="13"/>
      <c r="B554" s="13"/>
      <c r="C554" s="373"/>
      <c r="R554" s="20"/>
    </row>
    <row r="555" spans="1:18" ht="15.75" customHeight="1" x14ac:dyDescent="0.35">
      <c r="A555" s="13"/>
      <c r="B555" s="13"/>
      <c r="C555" s="373"/>
      <c r="R555" s="20"/>
    </row>
    <row r="556" spans="1:18" ht="15.75" customHeight="1" x14ac:dyDescent="0.35">
      <c r="A556" s="13"/>
      <c r="B556" s="13"/>
      <c r="C556" s="373"/>
      <c r="R556" s="20"/>
    </row>
    <row r="557" spans="1:18" ht="15.75" customHeight="1" x14ac:dyDescent="0.35">
      <c r="A557" s="13"/>
      <c r="B557" s="13"/>
      <c r="C557" s="373"/>
      <c r="R557" s="20"/>
    </row>
    <row r="558" spans="1:18" ht="15.75" customHeight="1" x14ac:dyDescent="0.35">
      <c r="A558" s="13"/>
      <c r="B558" s="13"/>
      <c r="C558" s="373"/>
      <c r="R558" s="20"/>
    </row>
    <row r="559" spans="1:18" ht="15.75" customHeight="1" x14ac:dyDescent="0.35">
      <c r="A559" s="13"/>
      <c r="B559" s="13"/>
      <c r="C559" s="373"/>
      <c r="R559" s="20"/>
    </row>
    <row r="560" spans="1:18" ht="15.75" customHeight="1" x14ac:dyDescent="0.35">
      <c r="A560" s="13"/>
      <c r="B560" s="13"/>
      <c r="C560" s="373"/>
      <c r="R560" s="20"/>
    </row>
    <row r="561" spans="1:18" ht="15.75" customHeight="1" x14ac:dyDescent="0.35">
      <c r="A561" s="13"/>
      <c r="B561" s="13"/>
      <c r="C561" s="373"/>
      <c r="R561" s="20"/>
    </row>
    <row r="562" spans="1:18" ht="15.75" customHeight="1" x14ac:dyDescent="0.35">
      <c r="A562" s="13"/>
      <c r="B562" s="13"/>
      <c r="C562" s="373"/>
      <c r="R562" s="20"/>
    </row>
    <row r="563" spans="1:18" ht="15.75" customHeight="1" x14ac:dyDescent="0.35">
      <c r="A563" s="13"/>
      <c r="B563" s="13"/>
      <c r="C563" s="373"/>
      <c r="R563" s="20"/>
    </row>
    <row r="564" spans="1:18" ht="15.75" customHeight="1" x14ac:dyDescent="0.35">
      <c r="A564" s="13"/>
      <c r="B564" s="13"/>
      <c r="C564" s="373"/>
      <c r="R564" s="20"/>
    </row>
    <row r="565" spans="1:18" ht="15.75" customHeight="1" x14ac:dyDescent="0.35">
      <c r="A565" s="13"/>
      <c r="B565" s="13"/>
      <c r="C565" s="373"/>
      <c r="R565" s="20"/>
    </row>
    <row r="566" spans="1:18" ht="15.75" customHeight="1" x14ac:dyDescent="0.35">
      <c r="A566" s="13"/>
      <c r="B566" s="13"/>
      <c r="C566" s="373"/>
      <c r="R566" s="20"/>
    </row>
    <row r="567" spans="1:18" ht="15.75" customHeight="1" x14ac:dyDescent="0.35">
      <c r="A567" s="13"/>
      <c r="B567" s="13"/>
      <c r="C567" s="373"/>
      <c r="R567" s="20"/>
    </row>
    <row r="568" spans="1:18" ht="15.75" customHeight="1" x14ac:dyDescent="0.35">
      <c r="A568" s="13"/>
      <c r="B568" s="13"/>
      <c r="C568" s="373"/>
      <c r="R568" s="20"/>
    </row>
    <row r="569" spans="1:18" ht="15.75" customHeight="1" x14ac:dyDescent="0.35">
      <c r="A569" s="13"/>
      <c r="B569" s="13"/>
      <c r="C569" s="373"/>
      <c r="R569" s="20"/>
    </row>
    <row r="570" spans="1:18" ht="15.75" customHeight="1" x14ac:dyDescent="0.35">
      <c r="A570" s="13"/>
      <c r="B570" s="13"/>
      <c r="C570" s="373"/>
      <c r="R570" s="20"/>
    </row>
    <row r="571" spans="1:18" ht="15.75" customHeight="1" x14ac:dyDescent="0.35">
      <c r="A571" s="13"/>
      <c r="B571" s="13"/>
      <c r="C571" s="373"/>
      <c r="R571" s="20"/>
    </row>
    <row r="572" spans="1:18" ht="15.75" customHeight="1" x14ac:dyDescent="0.35">
      <c r="A572" s="13"/>
      <c r="B572" s="13"/>
      <c r="C572" s="373"/>
      <c r="R572" s="20"/>
    </row>
    <row r="573" spans="1:18" ht="15.75" customHeight="1" x14ac:dyDescent="0.35">
      <c r="A573" s="13"/>
      <c r="B573" s="13"/>
      <c r="C573" s="373"/>
      <c r="R573" s="20"/>
    </row>
    <row r="574" spans="1:18" ht="15.75" customHeight="1" x14ac:dyDescent="0.35">
      <c r="A574" s="13"/>
      <c r="B574" s="13"/>
      <c r="C574" s="373"/>
      <c r="R574" s="20"/>
    </row>
    <row r="575" spans="1:18" ht="15.75" customHeight="1" x14ac:dyDescent="0.35">
      <c r="A575" s="13"/>
      <c r="B575" s="13"/>
      <c r="C575" s="373"/>
      <c r="R575" s="20"/>
    </row>
    <row r="576" spans="1:18" ht="15.75" customHeight="1" x14ac:dyDescent="0.35">
      <c r="A576" s="13"/>
      <c r="B576" s="13"/>
      <c r="C576" s="373"/>
      <c r="R576" s="20"/>
    </row>
    <row r="577" spans="1:18" ht="15.75" customHeight="1" x14ac:dyDescent="0.35">
      <c r="A577" s="13"/>
      <c r="B577" s="13"/>
      <c r="C577" s="373"/>
      <c r="R577" s="20"/>
    </row>
    <row r="578" spans="1:18" ht="15.75" customHeight="1" x14ac:dyDescent="0.35">
      <c r="A578" s="13"/>
      <c r="B578" s="13"/>
      <c r="C578" s="373"/>
      <c r="R578" s="20"/>
    </row>
    <row r="579" spans="1:18" ht="15.75" customHeight="1" x14ac:dyDescent="0.35">
      <c r="A579" s="13"/>
      <c r="B579" s="13"/>
      <c r="C579" s="373"/>
      <c r="R579" s="20"/>
    </row>
    <row r="580" spans="1:18" ht="15.75" customHeight="1" x14ac:dyDescent="0.35">
      <c r="A580" s="13"/>
      <c r="B580" s="13"/>
      <c r="C580" s="373"/>
      <c r="R580" s="20"/>
    </row>
    <row r="581" spans="1:18" ht="15.75" customHeight="1" x14ac:dyDescent="0.35">
      <c r="A581" s="13"/>
      <c r="B581" s="13"/>
      <c r="C581" s="373"/>
      <c r="R581" s="20"/>
    </row>
    <row r="582" spans="1:18" ht="15.75" customHeight="1" x14ac:dyDescent="0.35">
      <c r="A582" s="13"/>
      <c r="B582" s="13"/>
      <c r="C582" s="373"/>
      <c r="R582" s="20"/>
    </row>
    <row r="583" spans="1:18" ht="15.75" customHeight="1" x14ac:dyDescent="0.35">
      <c r="A583" s="13"/>
      <c r="B583" s="13"/>
      <c r="C583" s="373"/>
      <c r="R583" s="20"/>
    </row>
    <row r="584" spans="1:18" ht="15.75" customHeight="1" x14ac:dyDescent="0.35">
      <c r="A584" s="13"/>
      <c r="B584" s="13"/>
      <c r="C584" s="373"/>
      <c r="R584" s="20"/>
    </row>
    <row r="585" spans="1:18" ht="15.75" customHeight="1" x14ac:dyDescent="0.35">
      <c r="A585" s="13"/>
      <c r="B585" s="13"/>
      <c r="C585" s="373"/>
      <c r="R585" s="20"/>
    </row>
    <row r="586" spans="1:18" ht="15.75" customHeight="1" x14ac:dyDescent="0.35">
      <c r="A586" s="13"/>
      <c r="B586" s="13"/>
      <c r="C586" s="373"/>
      <c r="R586" s="20"/>
    </row>
    <row r="587" spans="1:18" ht="15.75" customHeight="1" x14ac:dyDescent="0.35">
      <c r="A587" s="13"/>
      <c r="B587" s="13"/>
      <c r="C587" s="373"/>
      <c r="R587" s="20"/>
    </row>
    <row r="588" spans="1:18" ht="15.75" customHeight="1" x14ac:dyDescent="0.35">
      <c r="A588" s="13"/>
      <c r="B588" s="13"/>
      <c r="C588" s="373"/>
      <c r="R588" s="20"/>
    </row>
    <row r="589" spans="1:18" ht="15.75" customHeight="1" x14ac:dyDescent="0.35">
      <c r="A589" s="13"/>
      <c r="B589" s="13"/>
      <c r="C589" s="373"/>
      <c r="R589" s="20"/>
    </row>
    <row r="590" spans="1:18" ht="15.75" customHeight="1" x14ac:dyDescent="0.35">
      <c r="A590" s="13"/>
      <c r="B590" s="13"/>
      <c r="C590" s="373"/>
      <c r="R590" s="20"/>
    </row>
    <row r="591" spans="1:18" ht="15.75" customHeight="1" x14ac:dyDescent="0.35">
      <c r="A591" s="13"/>
      <c r="B591" s="13"/>
      <c r="C591" s="373"/>
      <c r="R591" s="20"/>
    </row>
    <row r="592" spans="1:18" ht="15.75" customHeight="1" x14ac:dyDescent="0.35">
      <c r="A592" s="13"/>
      <c r="B592" s="13"/>
      <c r="C592" s="373"/>
      <c r="R592" s="20"/>
    </row>
    <row r="593" spans="1:18" ht="15.75" customHeight="1" x14ac:dyDescent="0.35">
      <c r="A593" s="13"/>
      <c r="B593" s="13"/>
      <c r="C593" s="373"/>
      <c r="R593" s="20"/>
    </row>
    <row r="594" spans="1:18" ht="15.75" customHeight="1" x14ac:dyDescent="0.35">
      <c r="A594" s="13"/>
      <c r="B594" s="13"/>
      <c r="C594" s="373"/>
      <c r="R594" s="20"/>
    </row>
    <row r="595" spans="1:18" ht="15.75" customHeight="1" x14ac:dyDescent="0.35">
      <c r="A595" s="13"/>
      <c r="B595" s="13"/>
      <c r="C595" s="373"/>
      <c r="R595" s="20"/>
    </row>
    <row r="596" spans="1:18" ht="15.75" customHeight="1" x14ac:dyDescent="0.35">
      <c r="A596" s="13"/>
      <c r="B596" s="13"/>
      <c r="C596" s="373"/>
      <c r="R596" s="20"/>
    </row>
    <row r="597" spans="1:18" ht="15.75" customHeight="1" x14ac:dyDescent="0.35">
      <c r="A597" s="13"/>
      <c r="B597" s="13"/>
      <c r="C597" s="373"/>
      <c r="R597" s="20"/>
    </row>
    <row r="598" spans="1:18" ht="15.75" customHeight="1" x14ac:dyDescent="0.35">
      <c r="A598" s="13"/>
      <c r="B598" s="13"/>
      <c r="C598" s="373"/>
      <c r="R598" s="20"/>
    </row>
    <row r="599" spans="1:18" ht="15.75" customHeight="1" x14ac:dyDescent="0.35">
      <c r="A599" s="13"/>
      <c r="B599" s="13"/>
      <c r="C599" s="373"/>
      <c r="R599" s="20"/>
    </row>
    <row r="600" spans="1:18" ht="15.75" customHeight="1" x14ac:dyDescent="0.35">
      <c r="A600" s="13"/>
      <c r="B600" s="13"/>
      <c r="C600" s="373"/>
      <c r="R600" s="20"/>
    </row>
    <row r="601" spans="1:18" ht="15.75" customHeight="1" x14ac:dyDescent="0.35">
      <c r="A601" s="13"/>
      <c r="B601" s="13"/>
      <c r="C601" s="373"/>
      <c r="R601" s="20"/>
    </row>
    <row r="602" spans="1:18" ht="15.75" customHeight="1" x14ac:dyDescent="0.35">
      <c r="A602" s="13"/>
      <c r="B602" s="13"/>
      <c r="C602" s="373"/>
      <c r="R602" s="20"/>
    </row>
    <row r="603" spans="1:18" ht="15.75" customHeight="1" x14ac:dyDescent="0.35">
      <c r="A603" s="13"/>
      <c r="B603" s="13"/>
      <c r="C603" s="373"/>
      <c r="R603" s="20"/>
    </row>
    <row r="604" spans="1:18" ht="15.75" customHeight="1" x14ac:dyDescent="0.35">
      <c r="A604" s="13"/>
      <c r="B604" s="13"/>
      <c r="C604" s="373"/>
      <c r="R604" s="20"/>
    </row>
    <row r="605" spans="1:18" ht="15.75" customHeight="1" x14ac:dyDescent="0.35">
      <c r="A605" s="13"/>
      <c r="B605" s="13"/>
      <c r="C605" s="373"/>
      <c r="R605" s="20"/>
    </row>
    <row r="606" spans="1:18" ht="15.75" customHeight="1" x14ac:dyDescent="0.35">
      <c r="A606" s="13"/>
      <c r="B606" s="13"/>
      <c r="C606" s="373"/>
      <c r="R606" s="20"/>
    </row>
    <row r="607" spans="1:18" ht="15.75" customHeight="1" x14ac:dyDescent="0.35">
      <c r="A607" s="13"/>
      <c r="B607" s="13"/>
      <c r="C607" s="373"/>
      <c r="R607" s="20"/>
    </row>
    <row r="608" spans="1:18" ht="15.75" customHeight="1" x14ac:dyDescent="0.35">
      <c r="A608" s="13"/>
      <c r="B608" s="13"/>
      <c r="C608" s="373"/>
      <c r="R608" s="20"/>
    </row>
    <row r="609" spans="1:18" ht="15.75" customHeight="1" x14ac:dyDescent="0.35">
      <c r="A609" s="13"/>
      <c r="B609" s="13"/>
      <c r="C609" s="373"/>
      <c r="R609" s="20"/>
    </row>
    <row r="610" spans="1:18" ht="15.75" customHeight="1" x14ac:dyDescent="0.35">
      <c r="A610" s="13"/>
      <c r="B610" s="13"/>
      <c r="C610" s="373"/>
      <c r="R610" s="20"/>
    </row>
    <row r="611" spans="1:18" ht="15.75" customHeight="1" x14ac:dyDescent="0.35">
      <c r="A611" s="13"/>
      <c r="B611" s="13"/>
      <c r="C611" s="373"/>
      <c r="R611" s="20"/>
    </row>
    <row r="612" spans="1:18" ht="15.75" customHeight="1" x14ac:dyDescent="0.35">
      <c r="A612" s="13"/>
      <c r="B612" s="13"/>
      <c r="C612" s="373"/>
      <c r="R612" s="20"/>
    </row>
    <row r="613" spans="1:18" ht="15.75" customHeight="1" x14ac:dyDescent="0.35">
      <c r="A613" s="13"/>
      <c r="B613" s="13"/>
      <c r="C613" s="373"/>
      <c r="R613" s="20"/>
    </row>
    <row r="614" spans="1:18" ht="15.75" customHeight="1" x14ac:dyDescent="0.35">
      <c r="A614" s="13"/>
      <c r="B614" s="13"/>
      <c r="C614" s="373"/>
      <c r="R614" s="20"/>
    </row>
    <row r="615" spans="1:18" ht="15.75" customHeight="1" x14ac:dyDescent="0.35">
      <c r="A615" s="13"/>
      <c r="B615" s="13"/>
      <c r="C615" s="373"/>
      <c r="R615" s="20"/>
    </row>
    <row r="616" spans="1:18" ht="15.75" customHeight="1" x14ac:dyDescent="0.35">
      <c r="A616" s="13"/>
      <c r="B616" s="13"/>
      <c r="C616" s="373"/>
      <c r="R616" s="20"/>
    </row>
    <row r="617" spans="1:18" ht="15.75" customHeight="1" x14ac:dyDescent="0.35">
      <c r="A617" s="13"/>
      <c r="B617" s="13"/>
      <c r="C617" s="373"/>
      <c r="R617" s="20"/>
    </row>
    <row r="618" spans="1:18" ht="15.75" customHeight="1" x14ac:dyDescent="0.35">
      <c r="A618" s="13"/>
      <c r="B618" s="13"/>
      <c r="C618" s="373"/>
      <c r="R618" s="20"/>
    </row>
    <row r="619" spans="1:18" ht="15.75" customHeight="1" x14ac:dyDescent="0.35">
      <c r="A619" s="13"/>
      <c r="B619" s="13"/>
      <c r="C619" s="373"/>
      <c r="R619" s="20"/>
    </row>
    <row r="620" spans="1:18" ht="15.75" customHeight="1" x14ac:dyDescent="0.35">
      <c r="A620" s="13"/>
      <c r="B620" s="13"/>
      <c r="C620" s="373"/>
      <c r="R620" s="20"/>
    </row>
    <row r="621" spans="1:18" ht="15.75" customHeight="1" x14ac:dyDescent="0.35">
      <c r="A621" s="13"/>
      <c r="B621" s="13"/>
      <c r="C621" s="373"/>
      <c r="R621" s="20"/>
    </row>
    <row r="622" spans="1:18" ht="15.75" customHeight="1" x14ac:dyDescent="0.35">
      <c r="A622" s="13"/>
      <c r="B622" s="13"/>
      <c r="C622" s="373"/>
      <c r="R622" s="20"/>
    </row>
    <row r="623" spans="1:18" ht="15.75" customHeight="1" x14ac:dyDescent="0.35">
      <c r="A623" s="13"/>
      <c r="B623" s="13"/>
      <c r="C623" s="373"/>
      <c r="R623" s="20"/>
    </row>
    <row r="624" spans="1:18" ht="15.75" customHeight="1" x14ac:dyDescent="0.35">
      <c r="A624" s="13"/>
      <c r="B624" s="13"/>
      <c r="C624" s="373"/>
      <c r="R624" s="20"/>
    </row>
    <row r="625" spans="1:18" ht="15.75" customHeight="1" x14ac:dyDescent="0.35">
      <c r="A625" s="13"/>
      <c r="B625" s="13"/>
      <c r="C625" s="373"/>
      <c r="R625" s="20"/>
    </row>
    <row r="626" spans="1:18" ht="15.75" customHeight="1" x14ac:dyDescent="0.35">
      <c r="A626" s="13"/>
      <c r="B626" s="13"/>
      <c r="C626" s="373"/>
      <c r="R626" s="20"/>
    </row>
    <row r="627" spans="1:18" ht="15.75" customHeight="1" x14ac:dyDescent="0.35">
      <c r="A627" s="13"/>
      <c r="B627" s="13"/>
      <c r="C627" s="373"/>
      <c r="R627" s="20"/>
    </row>
    <row r="628" spans="1:18" ht="15.75" customHeight="1" x14ac:dyDescent="0.35">
      <c r="A628" s="13"/>
      <c r="B628" s="13"/>
      <c r="C628" s="373"/>
      <c r="R628" s="20"/>
    </row>
    <row r="629" spans="1:18" ht="15.75" customHeight="1" x14ac:dyDescent="0.35">
      <c r="A629" s="13"/>
      <c r="B629" s="13"/>
      <c r="C629" s="373"/>
      <c r="R629" s="20"/>
    </row>
    <row r="630" spans="1:18" ht="15.75" customHeight="1" x14ac:dyDescent="0.35">
      <c r="A630" s="13"/>
      <c r="B630" s="13"/>
      <c r="C630" s="373"/>
      <c r="R630" s="20"/>
    </row>
    <row r="631" spans="1:18" ht="15.75" customHeight="1" x14ac:dyDescent="0.35">
      <c r="A631" s="13"/>
      <c r="B631" s="13"/>
      <c r="C631" s="373"/>
      <c r="R631" s="20"/>
    </row>
    <row r="632" spans="1:18" ht="15.75" customHeight="1" x14ac:dyDescent="0.35">
      <c r="A632" s="13"/>
      <c r="B632" s="13"/>
      <c r="C632" s="373"/>
      <c r="R632" s="20"/>
    </row>
    <row r="633" spans="1:18" ht="15.75" customHeight="1" x14ac:dyDescent="0.35">
      <c r="A633" s="13"/>
      <c r="B633" s="13"/>
      <c r="C633" s="373"/>
      <c r="R633" s="20"/>
    </row>
    <row r="634" spans="1:18" ht="15.75" customHeight="1" x14ac:dyDescent="0.35">
      <c r="A634" s="13"/>
      <c r="B634" s="13"/>
      <c r="C634" s="373"/>
      <c r="R634" s="20"/>
    </row>
    <row r="635" spans="1:18" ht="15.75" customHeight="1" x14ac:dyDescent="0.35">
      <c r="A635" s="13"/>
      <c r="B635" s="13"/>
      <c r="C635" s="373"/>
      <c r="R635" s="20"/>
    </row>
    <row r="636" spans="1:18" ht="15.75" customHeight="1" x14ac:dyDescent="0.35">
      <c r="A636" s="13"/>
      <c r="B636" s="13"/>
      <c r="C636" s="373"/>
      <c r="R636" s="20"/>
    </row>
    <row r="637" spans="1:18" ht="15.75" customHeight="1" x14ac:dyDescent="0.35">
      <c r="A637" s="13"/>
      <c r="B637" s="13"/>
      <c r="C637" s="373"/>
      <c r="R637" s="20"/>
    </row>
    <row r="638" spans="1:18" ht="15.75" customHeight="1" x14ac:dyDescent="0.35">
      <c r="A638" s="13"/>
      <c r="B638" s="13"/>
      <c r="C638" s="373"/>
      <c r="R638" s="20"/>
    </row>
    <row r="639" spans="1:18" ht="15.75" customHeight="1" x14ac:dyDescent="0.35">
      <c r="A639" s="13"/>
      <c r="B639" s="13"/>
      <c r="C639" s="373"/>
      <c r="R639" s="20"/>
    </row>
    <row r="640" spans="1:18" ht="15.75" customHeight="1" x14ac:dyDescent="0.35">
      <c r="A640" s="13"/>
      <c r="B640" s="13"/>
      <c r="C640" s="373"/>
      <c r="R640" s="20"/>
    </row>
    <row r="641" spans="1:18" ht="15.75" customHeight="1" x14ac:dyDescent="0.35">
      <c r="A641" s="13"/>
      <c r="B641" s="13"/>
      <c r="C641" s="373"/>
      <c r="R641" s="20"/>
    </row>
    <row r="642" spans="1:18" ht="15.75" customHeight="1" x14ac:dyDescent="0.35">
      <c r="A642" s="13"/>
      <c r="B642" s="13"/>
      <c r="C642" s="373"/>
      <c r="R642" s="20"/>
    </row>
    <row r="643" spans="1:18" ht="15.75" customHeight="1" x14ac:dyDescent="0.35">
      <c r="A643" s="13"/>
      <c r="B643" s="13"/>
      <c r="C643" s="373"/>
      <c r="R643" s="20"/>
    </row>
    <row r="644" spans="1:18" ht="15.75" customHeight="1" x14ac:dyDescent="0.35">
      <c r="A644" s="13"/>
      <c r="B644" s="13"/>
      <c r="C644" s="373"/>
      <c r="R644" s="20"/>
    </row>
    <row r="645" spans="1:18" ht="15.75" customHeight="1" x14ac:dyDescent="0.35">
      <c r="A645" s="13"/>
      <c r="B645" s="13"/>
      <c r="C645" s="373"/>
      <c r="R645" s="20"/>
    </row>
    <row r="646" spans="1:18" ht="15.75" customHeight="1" x14ac:dyDescent="0.35">
      <c r="A646" s="13"/>
      <c r="B646" s="13"/>
      <c r="C646" s="373"/>
      <c r="R646" s="20"/>
    </row>
    <row r="647" spans="1:18" ht="15.75" customHeight="1" x14ac:dyDescent="0.35">
      <c r="A647" s="13"/>
      <c r="B647" s="13"/>
      <c r="C647" s="373"/>
      <c r="R647" s="20"/>
    </row>
    <row r="648" spans="1:18" ht="15.75" customHeight="1" x14ac:dyDescent="0.35">
      <c r="A648" s="13"/>
      <c r="B648" s="13"/>
      <c r="C648" s="373"/>
      <c r="R648" s="20"/>
    </row>
    <row r="649" spans="1:18" ht="15.75" customHeight="1" x14ac:dyDescent="0.35">
      <c r="A649" s="13"/>
      <c r="B649" s="13"/>
      <c r="C649" s="373"/>
      <c r="R649" s="20"/>
    </row>
    <row r="650" spans="1:18" ht="15.75" customHeight="1" x14ac:dyDescent="0.35">
      <c r="A650" s="13"/>
      <c r="B650" s="13"/>
      <c r="C650" s="373"/>
      <c r="R650" s="20"/>
    </row>
    <row r="651" spans="1:18" ht="15.75" customHeight="1" x14ac:dyDescent="0.35">
      <c r="A651" s="13"/>
      <c r="B651" s="13"/>
      <c r="C651" s="373"/>
      <c r="R651" s="20"/>
    </row>
    <row r="652" spans="1:18" ht="15.75" customHeight="1" x14ac:dyDescent="0.35">
      <c r="A652" s="13"/>
      <c r="B652" s="13"/>
      <c r="C652" s="373"/>
      <c r="R652" s="20"/>
    </row>
    <row r="653" spans="1:18" ht="15.75" customHeight="1" x14ac:dyDescent="0.35">
      <c r="A653" s="13"/>
      <c r="B653" s="13"/>
      <c r="C653" s="373"/>
      <c r="R653" s="20"/>
    </row>
    <row r="654" spans="1:18" ht="15.75" customHeight="1" x14ac:dyDescent="0.35">
      <c r="A654" s="13"/>
      <c r="B654" s="13"/>
      <c r="C654" s="373"/>
      <c r="R654" s="20"/>
    </row>
    <row r="655" spans="1:18" ht="15.75" customHeight="1" x14ac:dyDescent="0.35">
      <c r="A655" s="13"/>
      <c r="B655" s="13"/>
      <c r="C655" s="373"/>
      <c r="R655" s="20"/>
    </row>
    <row r="656" spans="1:18" ht="15.75" customHeight="1" x14ac:dyDescent="0.35">
      <c r="A656" s="13"/>
      <c r="B656" s="13"/>
      <c r="C656" s="373"/>
      <c r="R656" s="20"/>
    </row>
    <row r="657" spans="1:18" ht="15.75" customHeight="1" x14ac:dyDescent="0.35">
      <c r="A657" s="13"/>
      <c r="B657" s="13"/>
      <c r="C657" s="373"/>
      <c r="R657" s="20"/>
    </row>
    <row r="658" spans="1:18" ht="15.75" customHeight="1" x14ac:dyDescent="0.35">
      <c r="A658" s="13"/>
      <c r="B658" s="13"/>
      <c r="C658" s="373"/>
      <c r="R658" s="20"/>
    </row>
    <row r="659" spans="1:18" ht="15.75" customHeight="1" x14ac:dyDescent="0.35">
      <c r="A659" s="13"/>
      <c r="B659" s="13"/>
      <c r="C659" s="373"/>
      <c r="R659" s="20"/>
    </row>
    <row r="660" spans="1:18" ht="15.75" customHeight="1" x14ac:dyDescent="0.35">
      <c r="A660" s="13"/>
      <c r="B660" s="13"/>
      <c r="C660" s="373"/>
      <c r="R660" s="20"/>
    </row>
    <row r="661" spans="1:18" ht="15.75" customHeight="1" x14ac:dyDescent="0.35">
      <c r="A661" s="13"/>
      <c r="B661" s="13"/>
      <c r="C661" s="373"/>
      <c r="R661" s="20"/>
    </row>
    <row r="662" spans="1:18" ht="15.75" customHeight="1" x14ac:dyDescent="0.35">
      <c r="A662" s="13"/>
      <c r="B662" s="13"/>
      <c r="C662" s="373"/>
      <c r="R662" s="20"/>
    </row>
    <row r="663" spans="1:18" ht="15.75" customHeight="1" x14ac:dyDescent="0.35">
      <c r="A663" s="13"/>
      <c r="B663" s="13"/>
      <c r="C663" s="373"/>
      <c r="R663" s="20"/>
    </row>
    <row r="664" spans="1:18" ht="15.75" customHeight="1" x14ac:dyDescent="0.35">
      <c r="A664" s="13"/>
      <c r="B664" s="13"/>
      <c r="C664" s="373"/>
      <c r="R664" s="20"/>
    </row>
    <row r="665" spans="1:18" ht="15.75" customHeight="1" x14ac:dyDescent="0.35">
      <c r="A665" s="13"/>
      <c r="B665" s="13"/>
      <c r="C665" s="373"/>
      <c r="R665" s="20"/>
    </row>
    <row r="666" spans="1:18" ht="15.75" customHeight="1" x14ac:dyDescent="0.35">
      <c r="A666" s="13"/>
      <c r="B666" s="13"/>
      <c r="C666" s="373"/>
      <c r="R666" s="20"/>
    </row>
    <row r="667" spans="1:18" ht="15.75" customHeight="1" x14ac:dyDescent="0.35">
      <c r="A667" s="13"/>
      <c r="B667" s="13"/>
      <c r="C667" s="373"/>
      <c r="R667" s="20"/>
    </row>
    <row r="668" spans="1:18" ht="15.75" customHeight="1" x14ac:dyDescent="0.35">
      <c r="A668" s="13"/>
      <c r="B668" s="13"/>
      <c r="C668" s="373"/>
      <c r="R668" s="20"/>
    </row>
    <row r="669" spans="1:18" ht="15.75" customHeight="1" x14ac:dyDescent="0.35">
      <c r="A669" s="13"/>
      <c r="B669" s="13"/>
      <c r="C669" s="373"/>
      <c r="R669" s="20"/>
    </row>
    <row r="670" spans="1:18" ht="15.75" customHeight="1" x14ac:dyDescent="0.35">
      <c r="A670" s="13"/>
      <c r="B670" s="13"/>
      <c r="C670" s="373"/>
      <c r="R670" s="20"/>
    </row>
    <row r="671" spans="1:18" ht="15.75" customHeight="1" x14ac:dyDescent="0.35">
      <c r="A671" s="13"/>
      <c r="B671" s="13"/>
      <c r="C671" s="373"/>
      <c r="R671" s="20"/>
    </row>
    <row r="672" spans="1:18" ht="15.75" customHeight="1" x14ac:dyDescent="0.35">
      <c r="A672" s="13"/>
      <c r="B672" s="13"/>
      <c r="C672" s="373"/>
      <c r="R672" s="20"/>
    </row>
    <row r="673" spans="1:18" ht="15.75" customHeight="1" x14ac:dyDescent="0.35">
      <c r="A673" s="13"/>
      <c r="B673" s="13"/>
      <c r="C673" s="373"/>
      <c r="R673" s="20"/>
    </row>
    <row r="674" spans="1:18" ht="15.75" customHeight="1" x14ac:dyDescent="0.35">
      <c r="A674" s="13"/>
      <c r="B674" s="13"/>
      <c r="C674" s="373"/>
      <c r="R674" s="20"/>
    </row>
    <row r="675" spans="1:18" ht="15.75" customHeight="1" x14ac:dyDescent="0.35">
      <c r="A675" s="13"/>
      <c r="B675" s="13"/>
      <c r="C675" s="373"/>
      <c r="R675" s="20"/>
    </row>
    <row r="676" spans="1:18" ht="15.75" customHeight="1" x14ac:dyDescent="0.35">
      <c r="A676" s="13"/>
      <c r="B676" s="13"/>
      <c r="C676" s="373"/>
      <c r="R676" s="20"/>
    </row>
    <row r="677" spans="1:18" ht="15.75" customHeight="1" x14ac:dyDescent="0.35">
      <c r="A677" s="13"/>
      <c r="B677" s="13"/>
      <c r="C677" s="373"/>
      <c r="R677" s="20"/>
    </row>
    <row r="678" spans="1:18" ht="15.75" customHeight="1" x14ac:dyDescent="0.35">
      <c r="A678" s="13"/>
      <c r="B678" s="13"/>
      <c r="C678" s="373"/>
      <c r="R678" s="20"/>
    </row>
    <row r="679" spans="1:18" ht="15.75" customHeight="1" x14ac:dyDescent="0.35">
      <c r="A679" s="13"/>
      <c r="B679" s="13"/>
      <c r="C679" s="373"/>
      <c r="R679" s="20"/>
    </row>
    <row r="680" spans="1:18" ht="15.75" customHeight="1" x14ac:dyDescent="0.35">
      <c r="A680" s="13"/>
      <c r="B680" s="13"/>
      <c r="C680" s="373"/>
      <c r="R680" s="20"/>
    </row>
    <row r="681" spans="1:18" ht="15.75" customHeight="1" x14ac:dyDescent="0.35">
      <c r="A681" s="13"/>
      <c r="B681" s="13"/>
      <c r="C681" s="373"/>
      <c r="R681" s="20"/>
    </row>
    <row r="682" spans="1:18" ht="15.75" customHeight="1" x14ac:dyDescent="0.35">
      <c r="A682" s="13"/>
      <c r="B682" s="13"/>
      <c r="C682" s="373"/>
      <c r="R682" s="20"/>
    </row>
    <row r="683" spans="1:18" ht="15.75" customHeight="1" x14ac:dyDescent="0.35">
      <c r="A683" s="13"/>
      <c r="B683" s="13"/>
      <c r="C683" s="373"/>
      <c r="R683" s="20"/>
    </row>
    <row r="684" spans="1:18" ht="15.75" customHeight="1" x14ac:dyDescent="0.35">
      <c r="A684" s="13"/>
      <c r="B684" s="13"/>
      <c r="C684" s="373"/>
      <c r="R684" s="20"/>
    </row>
    <row r="685" spans="1:18" ht="15.75" customHeight="1" x14ac:dyDescent="0.35">
      <c r="A685" s="13"/>
      <c r="B685" s="13"/>
      <c r="C685" s="373"/>
      <c r="R685" s="20"/>
    </row>
    <row r="686" spans="1:18" ht="15.75" customHeight="1" x14ac:dyDescent="0.35">
      <c r="A686" s="13"/>
      <c r="B686" s="13"/>
      <c r="C686" s="373"/>
      <c r="R686" s="20"/>
    </row>
    <row r="687" spans="1:18" ht="15.75" customHeight="1" x14ac:dyDescent="0.35">
      <c r="A687" s="13"/>
      <c r="B687" s="13"/>
      <c r="C687" s="373"/>
      <c r="R687" s="20"/>
    </row>
    <row r="688" spans="1:18" ht="15.75" customHeight="1" x14ac:dyDescent="0.35">
      <c r="A688" s="13"/>
      <c r="B688" s="13"/>
      <c r="C688" s="373"/>
      <c r="R688" s="20"/>
    </row>
    <row r="689" spans="1:18" ht="15.75" customHeight="1" x14ac:dyDescent="0.35">
      <c r="A689" s="13"/>
      <c r="B689" s="13"/>
      <c r="C689" s="373"/>
      <c r="R689" s="20"/>
    </row>
    <row r="690" spans="1:18" ht="15.75" customHeight="1" x14ac:dyDescent="0.35">
      <c r="A690" s="13"/>
      <c r="B690" s="13"/>
      <c r="C690" s="373"/>
      <c r="R690" s="20"/>
    </row>
    <row r="691" spans="1:18" ht="15.75" customHeight="1" x14ac:dyDescent="0.35">
      <c r="A691" s="13"/>
      <c r="B691" s="13"/>
      <c r="C691" s="373"/>
      <c r="R691" s="20"/>
    </row>
    <row r="692" spans="1:18" ht="15.75" customHeight="1" x14ac:dyDescent="0.35">
      <c r="A692" s="13"/>
      <c r="B692" s="13"/>
      <c r="C692" s="373"/>
      <c r="R692" s="20"/>
    </row>
    <row r="693" spans="1:18" ht="15.75" customHeight="1" x14ac:dyDescent="0.35">
      <c r="A693" s="13"/>
      <c r="B693" s="13"/>
      <c r="C693" s="373"/>
      <c r="R693" s="20"/>
    </row>
    <row r="694" spans="1:18" ht="15.75" customHeight="1" x14ac:dyDescent="0.35">
      <c r="A694" s="13"/>
      <c r="B694" s="13"/>
      <c r="C694" s="373"/>
      <c r="R694" s="20"/>
    </row>
    <row r="695" spans="1:18" ht="15.75" customHeight="1" x14ac:dyDescent="0.35">
      <c r="A695" s="13"/>
      <c r="B695" s="13"/>
      <c r="C695" s="373"/>
      <c r="R695" s="20"/>
    </row>
    <row r="696" spans="1:18" ht="15.75" customHeight="1" x14ac:dyDescent="0.35">
      <c r="A696" s="13"/>
      <c r="B696" s="13"/>
      <c r="C696" s="373"/>
      <c r="R696" s="20"/>
    </row>
    <row r="697" spans="1:18" ht="15.75" customHeight="1" x14ac:dyDescent="0.35">
      <c r="A697" s="13"/>
      <c r="B697" s="13"/>
      <c r="C697" s="373"/>
      <c r="R697" s="20"/>
    </row>
    <row r="698" spans="1:18" ht="15.75" customHeight="1" x14ac:dyDescent="0.35">
      <c r="A698" s="13"/>
      <c r="B698" s="13"/>
      <c r="C698" s="373"/>
      <c r="R698" s="20"/>
    </row>
    <row r="699" spans="1:18" ht="15.75" customHeight="1" x14ac:dyDescent="0.35">
      <c r="A699" s="13"/>
      <c r="B699" s="13"/>
      <c r="C699" s="373"/>
      <c r="R699" s="20"/>
    </row>
    <row r="700" spans="1:18" ht="15.75" customHeight="1" x14ac:dyDescent="0.35">
      <c r="A700" s="13"/>
      <c r="B700" s="13"/>
      <c r="C700" s="373"/>
      <c r="R700" s="20"/>
    </row>
    <row r="701" spans="1:18" ht="15.75" customHeight="1" x14ac:dyDescent="0.35">
      <c r="A701" s="13"/>
      <c r="B701" s="13"/>
      <c r="C701" s="373"/>
      <c r="R701" s="20"/>
    </row>
    <row r="702" spans="1:18" ht="15.75" customHeight="1" x14ac:dyDescent="0.35">
      <c r="A702" s="13"/>
      <c r="B702" s="13"/>
      <c r="C702" s="373"/>
      <c r="R702" s="20"/>
    </row>
    <row r="703" spans="1:18" ht="15.75" customHeight="1" x14ac:dyDescent="0.35">
      <c r="A703" s="13"/>
      <c r="B703" s="13"/>
      <c r="C703" s="373"/>
      <c r="R703" s="20"/>
    </row>
    <row r="704" spans="1:18" ht="15.75" customHeight="1" x14ac:dyDescent="0.35">
      <c r="A704" s="13"/>
      <c r="B704" s="13"/>
      <c r="C704" s="373"/>
      <c r="R704" s="20"/>
    </row>
    <row r="705" spans="1:18" ht="15.75" customHeight="1" x14ac:dyDescent="0.35">
      <c r="A705" s="13"/>
      <c r="B705" s="13"/>
      <c r="C705" s="373"/>
      <c r="R705" s="20"/>
    </row>
    <row r="706" spans="1:18" ht="15.75" customHeight="1" x14ac:dyDescent="0.35">
      <c r="A706" s="13"/>
      <c r="B706" s="13"/>
      <c r="C706" s="373"/>
      <c r="R706" s="20"/>
    </row>
    <row r="707" spans="1:18" ht="15.75" customHeight="1" x14ac:dyDescent="0.35">
      <c r="A707" s="13"/>
      <c r="B707" s="13"/>
      <c r="C707" s="373"/>
      <c r="R707" s="20"/>
    </row>
    <row r="708" spans="1:18" ht="15.75" customHeight="1" x14ac:dyDescent="0.35">
      <c r="A708" s="13"/>
      <c r="B708" s="13"/>
      <c r="C708" s="373"/>
      <c r="R708" s="20"/>
    </row>
    <row r="709" spans="1:18" ht="15.75" customHeight="1" x14ac:dyDescent="0.35">
      <c r="A709" s="13"/>
      <c r="B709" s="13"/>
      <c r="C709" s="373"/>
      <c r="R709" s="20"/>
    </row>
    <row r="710" spans="1:18" ht="15.75" customHeight="1" x14ac:dyDescent="0.35">
      <c r="A710" s="13"/>
      <c r="B710" s="13"/>
      <c r="C710" s="373"/>
      <c r="R710" s="20"/>
    </row>
    <row r="711" spans="1:18" ht="15.75" customHeight="1" x14ac:dyDescent="0.35">
      <c r="A711" s="13"/>
      <c r="B711" s="13"/>
      <c r="C711" s="373"/>
      <c r="R711" s="20"/>
    </row>
    <row r="712" spans="1:18" ht="15.75" customHeight="1" x14ac:dyDescent="0.35">
      <c r="A712" s="13"/>
      <c r="B712" s="13"/>
      <c r="C712" s="373"/>
      <c r="R712" s="20"/>
    </row>
    <row r="713" spans="1:18" ht="15.75" customHeight="1" x14ac:dyDescent="0.35">
      <c r="A713" s="13"/>
      <c r="B713" s="13"/>
      <c r="C713" s="373"/>
      <c r="R713" s="20"/>
    </row>
    <row r="714" spans="1:18" ht="15.75" customHeight="1" x14ac:dyDescent="0.35">
      <c r="A714" s="13"/>
      <c r="B714" s="13"/>
      <c r="C714" s="373"/>
      <c r="R714" s="20"/>
    </row>
    <row r="715" spans="1:18" ht="15.75" customHeight="1" x14ac:dyDescent="0.35">
      <c r="A715" s="13"/>
      <c r="B715" s="13"/>
      <c r="C715" s="373"/>
      <c r="R715" s="20"/>
    </row>
    <row r="716" spans="1:18" ht="15.75" customHeight="1" x14ac:dyDescent="0.35">
      <c r="A716" s="13"/>
      <c r="B716" s="13"/>
      <c r="C716" s="373"/>
      <c r="R716" s="20"/>
    </row>
    <row r="717" spans="1:18" ht="15.75" customHeight="1" x14ac:dyDescent="0.35">
      <c r="A717" s="13"/>
      <c r="B717" s="13"/>
      <c r="C717" s="373"/>
      <c r="R717" s="20"/>
    </row>
    <row r="718" spans="1:18" ht="15.75" customHeight="1" x14ac:dyDescent="0.35">
      <c r="A718" s="13"/>
      <c r="B718" s="13"/>
      <c r="C718" s="373"/>
      <c r="R718" s="20"/>
    </row>
    <row r="719" spans="1:18" ht="15.75" customHeight="1" x14ac:dyDescent="0.35">
      <c r="A719" s="13"/>
      <c r="B719" s="13"/>
      <c r="C719" s="373"/>
      <c r="R719" s="20"/>
    </row>
    <row r="720" spans="1:18" ht="15.75" customHeight="1" x14ac:dyDescent="0.35">
      <c r="A720" s="13"/>
      <c r="B720" s="13"/>
      <c r="C720" s="373"/>
      <c r="R720" s="20"/>
    </row>
    <row r="721" spans="1:18" ht="15.75" customHeight="1" x14ac:dyDescent="0.35">
      <c r="A721" s="13"/>
      <c r="B721" s="13"/>
      <c r="C721" s="373"/>
      <c r="R721" s="20"/>
    </row>
    <row r="722" spans="1:18" ht="15.75" customHeight="1" x14ac:dyDescent="0.35">
      <c r="A722" s="13"/>
      <c r="B722" s="13"/>
      <c r="C722" s="373"/>
      <c r="R722" s="20"/>
    </row>
    <row r="723" spans="1:18" ht="15.75" customHeight="1" x14ac:dyDescent="0.35">
      <c r="A723" s="13"/>
      <c r="B723" s="13"/>
      <c r="C723" s="373"/>
      <c r="R723" s="20"/>
    </row>
    <row r="724" spans="1:18" ht="15.75" customHeight="1" x14ac:dyDescent="0.35">
      <c r="A724" s="13"/>
      <c r="B724" s="13"/>
      <c r="C724" s="373"/>
      <c r="R724" s="20"/>
    </row>
    <row r="725" spans="1:18" ht="15.75" customHeight="1" x14ac:dyDescent="0.35">
      <c r="A725" s="13"/>
      <c r="B725" s="13"/>
      <c r="C725" s="373"/>
      <c r="R725" s="20"/>
    </row>
    <row r="726" spans="1:18" ht="15.75" customHeight="1" x14ac:dyDescent="0.35">
      <c r="A726" s="13"/>
      <c r="B726" s="13"/>
      <c r="C726" s="373"/>
      <c r="R726" s="20"/>
    </row>
    <row r="727" spans="1:18" ht="15.75" customHeight="1" x14ac:dyDescent="0.35">
      <c r="A727" s="13"/>
      <c r="B727" s="13"/>
      <c r="C727" s="373"/>
      <c r="R727" s="20"/>
    </row>
    <row r="728" spans="1:18" ht="15.75" customHeight="1" x14ac:dyDescent="0.35">
      <c r="A728" s="13"/>
      <c r="B728" s="13"/>
      <c r="C728" s="373"/>
      <c r="R728" s="20"/>
    </row>
    <row r="729" spans="1:18" ht="15.75" customHeight="1" x14ac:dyDescent="0.35">
      <c r="A729" s="13"/>
      <c r="B729" s="13"/>
      <c r="C729" s="373"/>
      <c r="R729" s="20"/>
    </row>
    <row r="730" spans="1:18" ht="15.75" customHeight="1" x14ac:dyDescent="0.35">
      <c r="A730" s="13"/>
      <c r="B730" s="13"/>
      <c r="C730" s="373"/>
      <c r="R730" s="20"/>
    </row>
    <row r="731" spans="1:18" ht="15.75" customHeight="1" x14ac:dyDescent="0.35">
      <c r="A731" s="13"/>
      <c r="B731" s="13"/>
      <c r="C731" s="373"/>
      <c r="R731" s="20"/>
    </row>
    <row r="732" spans="1:18" ht="15.75" customHeight="1" x14ac:dyDescent="0.35">
      <c r="A732" s="13"/>
      <c r="B732" s="13"/>
      <c r="C732" s="373"/>
      <c r="R732" s="20"/>
    </row>
    <row r="733" spans="1:18" ht="15.75" customHeight="1" x14ac:dyDescent="0.35">
      <c r="A733" s="13"/>
      <c r="B733" s="13"/>
      <c r="C733" s="373"/>
      <c r="R733" s="20"/>
    </row>
    <row r="734" spans="1:18" ht="15.75" customHeight="1" x14ac:dyDescent="0.35">
      <c r="A734" s="13"/>
      <c r="B734" s="13"/>
      <c r="C734" s="373"/>
      <c r="R734" s="20"/>
    </row>
    <row r="735" spans="1:18" ht="15.75" customHeight="1" x14ac:dyDescent="0.35">
      <c r="A735" s="13"/>
      <c r="B735" s="13"/>
      <c r="C735" s="373"/>
      <c r="R735" s="20"/>
    </row>
    <row r="736" spans="1:18" ht="15.75" customHeight="1" x14ac:dyDescent="0.35">
      <c r="A736" s="13"/>
      <c r="B736" s="13"/>
      <c r="C736" s="373"/>
      <c r="R736" s="20"/>
    </row>
    <row r="737" spans="1:18" ht="15.75" customHeight="1" x14ac:dyDescent="0.35">
      <c r="A737" s="13"/>
      <c r="B737" s="13"/>
      <c r="C737" s="373"/>
      <c r="R737" s="20"/>
    </row>
    <row r="738" spans="1:18" ht="15.75" customHeight="1" x14ac:dyDescent="0.35">
      <c r="A738" s="13"/>
      <c r="B738" s="13"/>
      <c r="C738" s="373"/>
      <c r="R738" s="20"/>
    </row>
    <row r="739" spans="1:18" ht="15.75" customHeight="1" x14ac:dyDescent="0.35">
      <c r="A739" s="13"/>
      <c r="B739" s="13"/>
      <c r="C739" s="373"/>
      <c r="R739" s="20"/>
    </row>
    <row r="740" spans="1:18" ht="15.75" customHeight="1" x14ac:dyDescent="0.35">
      <c r="A740" s="13"/>
      <c r="B740" s="13"/>
      <c r="C740" s="373"/>
      <c r="R740" s="20"/>
    </row>
    <row r="741" spans="1:18" ht="15.75" customHeight="1" x14ac:dyDescent="0.35">
      <c r="A741" s="13"/>
      <c r="B741" s="13"/>
      <c r="C741" s="373"/>
      <c r="R741" s="20"/>
    </row>
    <row r="742" spans="1:18" ht="15.75" customHeight="1" x14ac:dyDescent="0.35">
      <c r="A742" s="13"/>
      <c r="B742" s="13"/>
      <c r="C742" s="373"/>
      <c r="R742" s="20"/>
    </row>
    <row r="743" spans="1:18" ht="15.75" customHeight="1" x14ac:dyDescent="0.35">
      <c r="A743" s="13"/>
      <c r="B743" s="13"/>
      <c r="C743" s="373"/>
      <c r="R743" s="20"/>
    </row>
    <row r="744" spans="1:18" ht="15.75" customHeight="1" x14ac:dyDescent="0.35">
      <c r="A744" s="13"/>
      <c r="B744" s="13"/>
      <c r="C744" s="373"/>
      <c r="R744" s="20"/>
    </row>
    <row r="745" spans="1:18" ht="15.75" customHeight="1" x14ac:dyDescent="0.35">
      <c r="A745" s="13"/>
      <c r="B745" s="13"/>
      <c r="C745" s="373"/>
      <c r="R745" s="20"/>
    </row>
    <row r="746" spans="1:18" ht="15.75" customHeight="1" x14ac:dyDescent="0.35">
      <c r="A746" s="13"/>
      <c r="B746" s="13"/>
      <c r="C746" s="373"/>
      <c r="R746" s="20"/>
    </row>
    <row r="747" spans="1:18" ht="15.75" customHeight="1" x14ac:dyDescent="0.35">
      <c r="A747" s="13"/>
      <c r="B747" s="13"/>
      <c r="C747" s="373"/>
      <c r="R747" s="20"/>
    </row>
    <row r="748" spans="1:18" ht="15.75" customHeight="1" x14ac:dyDescent="0.35">
      <c r="A748" s="13"/>
      <c r="B748" s="13"/>
      <c r="C748" s="373"/>
      <c r="R748" s="20"/>
    </row>
    <row r="749" spans="1:18" ht="15.75" customHeight="1" x14ac:dyDescent="0.35">
      <c r="A749" s="13"/>
      <c r="B749" s="13"/>
      <c r="C749" s="373"/>
      <c r="R749" s="20"/>
    </row>
    <row r="750" spans="1:18" ht="15.75" customHeight="1" x14ac:dyDescent="0.35">
      <c r="A750" s="13"/>
      <c r="B750" s="13"/>
      <c r="C750" s="373"/>
      <c r="R750" s="20"/>
    </row>
    <row r="751" spans="1:18" ht="15.75" customHeight="1" x14ac:dyDescent="0.35">
      <c r="A751" s="13"/>
      <c r="B751" s="13"/>
      <c r="C751" s="373"/>
      <c r="R751" s="20"/>
    </row>
    <row r="752" spans="1:18" ht="15.75" customHeight="1" x14ac:dyDescent="0.35">
      <c r="A752" s="13"/>
      <c r="B752" s="13"/>
      <c r="C752" s="373"/>
      <c r="R752" s="20"/>
    </row>
    <row r="753" spans="1:18" ht="15.75" customHeight="1" x14ac:dyDescent="0.35">
      <c r="A753" s="13"/>
      <c r="B753" s="13"/>
      <c r="C753" s="373"/>
      <c r="R753" s="20"/>
    </row>
    <row r="754" spans="1:18" ht="15.75" customHeight="1" x14ac:dyDescent="0.35">
      <c r="A754" s="13"/>
      <c r="B754" s="13"/>
      <c r="C754" s="373"/>
      <c r="R754" s="20"/>
    </row>
    <row r="755" spans="1:18" ht="15.75" customHeight="1" x14ac:dyDescent="0.35">
      <c r="A755" s="13"/>
      <c r="B755" s="13"/>
      <c r="C755" s="373"/>
      <c r="R755" s="20"/>
    </row>
    <row r="756" spans="1:18" ht="15.75" customHeight="1" x14ac:dyDescent="0.35">
      <c r="A756" s="13"/>
      <c r="B756" s="13"/>
      <c r="C756" s="373"/>
      <c r="R756" s="20"/>
    </row>
    <row r="757" spans="1:18" ht="15.75" customHeight="1" x14ac:dyDescent="0.35">
      <c r="A757" s="13"/>
      <c r="B757" s="13"/>
      <c r="C757" s="373"/>
      <c r="R757" s="20"/>
    </row>
    <row r="758" spans="1:18" ht="15.75" customHeight="1" x14ac:dyDescent="0.35">
      <c r="A758" s="13"/>
      <c r="B758" s="13"/>
      <c r="C758" s="373"/>
      <c r="R758" s="20"/>
    </row>
    <row r="759" spans="1:18" ht="15.75" customHeight="1" x14ac:dyDescent="0.35">
      <c r="A759" s="13"/>
      <c r="B759" s="13"/>
      <c r="C759" s="373"/>
      <c r="R759" s="20"/>
    </row>
    <row r="760" spans="1:18" ht="15.75" customHeight="1" x14ac:dyDescent="0.35">
      <c r="A760" s="13"/>
      <c r="B760" s="13"/>
      <c r="C760" s="373"/>
      <c r="R760" s="20"/>
    </row>
    <row r="761" spans="1:18" ht="15.75" customHeight="1" x14ac:dyDescent="0.35">
      <c r="A761" s="13"/>
      <c r="B761" s="13"/>
      <c r="C761" s="373"/>
      <c r="R761" s="20"/>
    </row>
    <row r="762" spans="1:18" ht="15.75" customHeight="1" x14ac:dyDescent="0.35">
      <c r="A762" s="13"/>
      <c r="B762" s="13"/>
      <c r="C762" s="373"/>
      <c r="R762" s="20"/>
    </row>
    <row r="763" spans="1:18" ht="15.75" customHeight="1" x14ac:dyDescent="0.35">
      <c r="A763" s="13"/>
      <c r="B763" s="13"/>
      <c r="C763" s="373"/>
      <c r="R763" s="20"/>
    </row>
    <row r="764" spans="1:18" ht="15.75" customHeight="1" x14ac:dyDescent="0.35">
      <c r="A764" s="13"/>
      <c r="B764" s="13"/>
      <c r="C764" s="373"/>
      <c r="R764" s="20"/>
    </row>
    <row r="765" spans="1:18" ht="15.75" customHeight="1" x14ac:dyDescent="0.35">
      <c r="A765" s="13"/>
      <c r="B765" s="13"/>
      <c r="C765" s="373"/>
      <c r="R765" s="20"/>
    </row>
    <row r="766" spans="1:18" ht="15.75" customHeight="1" x14ac:dyDescent="0.35">
      <c r="A766" s="13"/>
      <c r="B766" s="13"/>
      <c r="C766" s="373"/>
      <c r="R766" s="20"/>
    </row>
    <row r="767" spans="1:18" ht="15.75" customHeight="1" x14ac:dyDescent="0.35">
      <c r="A767" s="13"/>
      <c r="B767" s="13"/>
      <c r="C767" s="373"/>
      <c r="R767" s="20"/>
    </row>
    <row r="768" spans="1:18" ht="15.75" customHeight="1" x14ac:dyDescent="0.35">
      <c r="A768" s="13"/>
      <c r="B768" s="13"/>
      <c r="C768" s="373"/>
      <c r="R768" s="20"/>
    </row>
    <row r="769" spans="1:18" ht="15.75" customHeight="1" x14ac:dyDescent="0.35">
      <c r="A769" s="13"/>
      <c r="B769" s="13"/>
      <c r="C769" s="373"/>
      <c r="R769" s="20"/>
    </row>
    <row r="770" spans="1:18" ht="15.75" customHeight="1" x14ac:dyDescent="0.35">
      <c r="A770" s="13"/>
      <c r="B770" s="13"/>
      <c r="C770" s="373"/>
      <c r="R770" s="20"/>
    </row>
    <row r="771" spans="1:18" ht="15.75" customHeight="1" x14ac:dyDescent="0.35">
      <c r="A771" s="13"/>
      <c r="B771" s="13"/>
      <c r="C771" s="373"/>
      <c r="R771" s="20"/>
    </row>
    <row r="772" spans="1:18" ht="15.75" customHeight="1" x14ac:dyDescent="0.35">
      <c r="A772" s="13"/>
      <c r="B772" s="13"/>
      <c r="C772" s="373"/>
      <c r="R772" s="20"/>
    </row>
    <row r="773" spans="1:18" ht="15.75" customHeight="1" x14ac:dyDescent="0.35">
      <c r="A773" s="13"/>
      <c r="B773" s="13"/>
      <c r="C773" s="373"/>
      <c r="R773" s="20"/>
    </row>
    <row r="774" spans="1:18" ht="15.75" customHeight="1" x14ac:dyDescent="0.35">
      <c r="A774" s="13"/>
      <c r="B774" s="13"/>
      <c r="C774" s="373"/>
      <c r="R774" s="20"/>
    </row>
    <row r="775" spans="1:18" ht="15.75" customHeight="1" x14ac:dyDescent="0.35">
      <c r="A775" s="13"/>
      <c r="B775" s="13"/>
      <c r="C775" s="373"/>
      <c r="R775" s="20"/>
    </row>
    <row r="776" spans="1:18" ht="15.75" customHeight="1" x14ac:dyDescent="0.35">
      <c r="A776" s="13"/>
      <c r="B776" s="13"/>
      <c r="C776" s="373"/>
      <c r="R776" s="20"/>
    </row>
    <row r="777" spans="1:18" ht="15.75" customHeight="1" x14ac:dyDescent="0.35">
      <c r="A777" s="13"/>
      <c r="B777" s="13"/>
      <c r="C777" s="373"/>
      <c r="R777" s="20"/>
    </row>
    <row r="778" spans="1:18" ht="15.75" customHeight="1" x14ac:dyDescent="0.35">
      <c r="A778" s="13"/>
      <c r="B778" s="13"/>
      <c r="C778" s="373"/>
      <c r="R778" s="20"/>
    </row>
    <row r="779" spans="1:18" ht="15.75" customHeight="1" x14ac:dyDescent="0.35">
      <c r="A779" s="13"/>
      <c r="B779" s="13"/>
      <c r="C779" s="373"/>
      <c r="R779" s="20"/>
    </row>
    <row r="780" spans="1:18" ht="15.75" customHeight="1" x14ac:dyDescent="0.35">
      <c r="A780" s="13"/>
      <c r="B780" s="13"/>
      <c r="C780" s="373"/>
      <c r="R780" s="20"/>
    </row>
    <row r="781" spans="1:18" ht="15.75" customHeight="1" x14ac:dyDescent="0.35">
      <c r="A781" s="13"/>
      <c r="B781" s="13"/>
      <c r="C781" s="373"/>
      <c r="R781" s="20"/>
    </row>
    <row r="782" spans="1:18" ht="15.75" customHeight="1" x14ac:dyDescent="0.35">
      <c r="A782" s="13"/>
      <c r="B782" s="13"/>
      <c r="C782" s="373"/>
      <c r="R782" s="20"/>
    </row>
    <row r="783" spans="1:18" ht="15.75" customHeight="1" x14ac:dyDescent="0.35">
      <c r="A783" s="13"/>
      <c r="B783" s="13"/>
      <c r="C783" s="373"/>
      <c r="R783" s="20"/>
    </row>
    <row r="784" spans="1:18" ht="15.75" customHeight="1" x14ac:dyDescent="0.35">
      <c r="A784" s="13"/>
      <c r="B784" s="13"/>
      <c r="C784" s="373"/>
      <c r="R784" s="20"/>
    </row>
    <row r="785" spans="1:18" ht="15.75" customHeight="1" x14ac:dyDescent="0.35">
      <c r="A785" s="13"/>
      <c r="B785" s="13"/>
      <c r="C785" s="373"/>
      <c r="R785" s="20"/>
    </row>
    <row r="786" spans="1:18" ht="15.75" customHeight="1" x14ac:dyDescent="0.35">
      <c r="A786" s="13"/>
      <c r="B786" s="13"/>
      <c r="C786" s="373"/>
      <c r="R786" s="20"/>
    </row>
    <row r="787" spans="1:18" ht="15.75" customHeight="1" x14ac:dyDescent="0.35">
      <c r="A787" s="13"/>
      <c r="B787" s="13"/>
      <c r="C787" s="373"/>
      <c r="R787" s="20"/>
    </row>
    <row r="788" spans="1:18" ht="15.75" customHeight="1" x14ac:dyDescent="0.35">
      <c r="A788" s="13"/>
      <c r="B788" s="13"/>
      <c r="C788" s="373"/>
      <c r="R788" s="20"/>
    </row>
    <row r="789" spans="1:18" ht="15.75" customHeight="1" x14ac:dyDescent="0.35">
      <c r="A789" s="13"/>
      <c r="B789" s="13"/>
      <c r="C789" s="373"/>
      <c r="R789" s="20"/>
    </row>
    <row r="790" spans="1:18" ht="15.75" customHeight="1" x14ac:dyDescent="0.35">
      <c r="A790" s="13"/>
      <c r="B790" s="13"/>
      <c r="C790" s="373"/>
      <c r="R790" s="20"/>
    </row>
    <row r="791" spans="1:18" ht="15.75" customHeight="1" x14ac:dyDescent="0.35">
      <c r="A791" s="13"/>
      <c r="B791" s="13"/>
      <c r="C791" s="373"/>
      <c r="R791" s="20"/>
    </row>
    <row r="792" spans="1:18" ht="15.75" customHeight="1" x14ac:dyDescent="0.35">
      <c r="A792" s="13"/>
      <c r="B792" s="13"/>
      <c r="C792" s="373"/>
      <c r="R792" s="20"/>
    </row>
    <row r="793" spans="1:18" ht="15.75" customHeight="1" x14ac:dyDescent="0.35">
      <c r="A793" s="13"/>
      <c r="B793" s="13"/>
      <c r="C793" s="373"/>
      <c r="R793" s="20"/>
    </row>
    <row r="794" spans="1:18" ht="15.75" customHeight="1" x14ac:dyDescent="0.35">
      <c r="A794" s="13"/>
      <c r="B794" s="13"/>
      <c r="C794" s="373"/>
      <c r="R794" s="20"/>
    </row>
    <row r="795" spans="1:18" ht="15.75" customHeight="1" x14ac:dyDescent="0.35">
      <c r="A795" s="13"/>
      <c r="B795" s="13"/>
      <c r="C795" s="373"/>
      <c r="R795" s="20"/>
    </row>
    <row r="796" spans="1:18" ht="15.75" customHeight="1" x14ac:dyDescent="0.35">
      <c r="A796" s="13"/>
      <c r="B796" s="13"/>
      <c r="C796" s="373"/>
      <c r="R796" s="20"/>
    </row>
    <row r="797" spans="1:18" ht="15.75" customHeight="1" x14ac:dyDescent="0.35">
      <c r="A797" s="13"/>
      <c r="B797" s="13"/>
      <c r="C797" s="373"/>
      <c r="R797" s="20"/>
    </row>
    <row r="798" spans="1:18" ht="15.75" customHeight="1" x14ac:dyDescent="0.35">
      <c r="A798" s="13"/>
      <c r="B798" s="13"/>
      <c r="C798" s="373"/>
      <c r="R798" s="20"/>
    </row>
    <row r="799" spans="1:18" ht="15.75" customHeight="1" x14ac:dyDescent="0.35">
      <c r="A799" s="13"/>
      <c r="B799" s="13"/>
      <c r="C799" s="373"/>
      <c r="R799" s="20"/>
    </row>
    <row r="800" spans="1:18" ht="15.75" customHeight="1" x14ac:dyDescent="0.35">
      <c r="A800" s="13"/>
      <c r="B800" s="13"/>
      <c r="C800" s="373"/>
      <c r="R800" s="20"/>
    </row>
    <row r="801" spans="1:18" ht="15.75" customHeight="1" x14ac:dyDescent="0.35">
      <c r="A801" s="13"/>
      <c r="B801" s="13"/>
      <c r="C801" s="373"/>
      <c r="R801" s="20"/>
    </row>
    <row r="802" spans="1:18" ht="15.75" customHeight="1" x14ac:dyDescent="0.35">
      <c r="A802" s="13"/>
      <c r="B802" s="13"/>
      <c r="C802" s="373"/>
      <c r="R802" s="20"/>
    </row>
    <row r="803" spans="1:18" ht="15.75" customHeight="1" x14ac:dyDescent="0.35">
      <c r="A803" s="13"/>
      <c r="B803" s="13"/>
      <c r="C803" s="373"/>
      <c r="R803" s="20"/>
    </row>
    <row r="804" spans="1:18" ht="15.75" customHeight="1" x14ac:dyDescent="0.35">
      <c r="A804" s="13"/>
      <c r="B804" s="13"/>
      <c r="C804" s="373"/>
      <c r="R804" s="20"/>
    </row>
    <row r="805" spans="1:18" ht="15.75" customHeight="1" x14ac:dyDescent="0.35">
      <c r="A805" s="13"/>
      <c r="B805" s="13"/>
      <c r="C805" s="373"/>
      <c r="R805" s="20"/>
    </row>
    <row r="806" spans="1:18" ht="15.75" customHeight="1" x14ac:dyDescent="0.35">
      <c r="A806" s="13"/>
      <c r="B806" s="13"/>
      <c r="C806" s="373"/>
      <c r="R806" s="20"/>
    </row>
    <row r="807" spans="1:18" ht="15.75" customHeight="1" x14ac:dyDescent="0.35">
      <c r="A807" s="13"/>
      <c r="B807" s="13"/>
      <c r="C807" s="373"/>
      <c r="R807" s="20"/>
    </row>
    <row r="808" spans="1:18" ht="15.75" customHeight="1" x14ac:dyDescent="0.35">
      <c r="A808" s="13"/>
      <c r="B808" s="13"/>
      <c r="C808" s="373"/>
      <c r="R808" s="20"/>
    </row>
    <row r="809" spans="1:18" ht="15.75" customHeight="1" x14ac:dyDescent="0.35">
      <c r="A809" s="13"/>
      <c r="B809" s="13"/>
      <c r="C809" s="373"/>
      <c r="R809" s="20"/>
    </row>
    <row r="810" spans="1:18" ht="15.75" customHeight="1" x14ac:dyDescent="0.35">
      <c r="A810" s="13"/>
      <c r="B810" s="13"/>
      <c r="C810" s="373"/>
      <c r="R810" s="20"/>
    </row>
    <row r="811" spans="1:18" ht="15.75" customHeight="1" x14ac:dyDescent="0.35">
      <c r="A811" s="13"/>
      <c r="B811" s="13"/>
      <c r="C811" s="373"/>
      <c r="R811" s="20"/>
    </row>
    <row r="812" spans="1:18" ht="15.75" customHeight="1" x14ac:dyDescent="0.35">
      <c r="A812" s="13"/>
      <c r="B812" s="13"/>
      <c r="C812" s="373"/>
      <c r="R812" s="20"/>
    </row>
    <row r="813" spans="1:18" ht="15.75" customHeight="1" x14ac:dyDescent="0.35">
      <c r="A813" s="13"/>
      <c r="B813" s="13"/>
      <c r="C813" s="373"/>
      <c r="R813" s="20"/>
    </row>
    <row r="814" spans="1:18" ht="15.75" customHeight="1" x14ac:dyDescent="0.35">
      <c r="A814" s="13"/>
      <c r="B814" s="13"/>
      <c r="C814" s="373"/>
      <c r="R814" s="20"/>
    </row>
    <row r="815" spans="1:18" ht="15.75" customHeight="1" x14ac:dyDescent="0.35">
      <c r="A815" s="13"/>
      <c r="B815" s="13"/>
      <c r="C815" s="373"/>
      <c r="R815" s="20"/>
    </row>
    <row r="816" spans="1:18" ht="15.75" customHeight="1" x14ac:dyDescent="0.35">
      <c r="A816" s="13"/>
      <c r="B816" s="13"/>
      <c r="C816" s="373"/>
      <c r="R816" s="20"/>
    </row>
    <row r="817" spans="1:18" ht="15.75" customHeight="1" x14ac:dyDescent="0.35">
      <c r="A817" s="13"/>
      <c r="B817" s="13"/>
      <c r="C817" s="373"/>
      <c r="R817" s="20"/>
    </row>
    <row r="818" spans="1:18" ht="15.75" customHeight="1" x14ac:dyDescent="0.35">
      <c r="A818" s="13"/>
      <c r="B818" s="13"/>
      <c r="C818" s="373"/>
      <c r="R818" s="20"/>
    </row>
    <row r="819" spans="1:18" ht="15.75" customHeight="1" x14ac:dyDescent="0.35">
      <c r="A819" s="13"/>
      <c r="B819" s="13"/>
      <c r="C819" s="373"/>
      <c r="R819" s="20"/>
    </row>
    <row r="820" spans="1:18" ht="15.75" customHeight="1" x14ac:dyDescent="0.35">
      <c r="A820" s="13"/>
      <c r="B820" s="13"/>
      <c r="C820" s="373"/>
      <c r="R820" s="20"/>
    </row>
    <row r="821" spans="1:18" ht="15.75" customHeight="1" x14ac:dyDescent="0.35">
      <c r="A821" s="13"/>
      <c r="B821" s="13"/>
      <c r="C821" s="373"/>
      <c r="R821" s="20"/>
    </row>
    <row r="822" spans="1:18" ht="15.75" customHeight="1" x14ac:dyDescent="0.35">
      <c r="A822" s="13"/>
      <c r="B822" s="13"/>
      <c r="C822" s="373"/>
      <c r="R822" s="20"/>
    </row>
    <row r="823" spans="1:18" ht="15.75" customHeight="1" x14ac:dyDescent="0.35">
      <c r="A823" s="13"/>
      <c r="B823" s="13"/>
      <c r="C823" s="373"/>
      <c r="R823" s="20"/>
    </row>
    <row r="824" spans="1:18" ht="15.75" customHeight="1" x14ac:dyDescent="0.35">
      <c r="A824" s="13"/>
      <c r="B824" s="13"/>
      <c r="C824" s="373"/>
      <c r="R824" s="20"/>
    </row>
    <row r="825" spans="1:18" ht="15.75" customHeight="1" x14ac:dyDescent="0.35">
      <c r="A825" s="13"/>
      <c r="B825" s="13"/>
      <c r="C825" s="373"/>
      <c r="R825" s="20"/>
    </row>
    <row r="826" spans="1:18" ht="15.75" customHeight="1" x14ac:dyDescent="0.35">
      <c r="A826" s="13"/>
      <c r="B826" s="13"/>
      <c r="C826" s="373"/>
      <c r="R826" s="20"/>
    </row>
    <row r="827" spans="1:18" ht="15.75" customHeight="1" x14ac:dyDescent="0.35">
      <c r="A827" s="13"/>
      <c r="B827" s="13"/>
      <c r="C827" s="373"/>
      <c r="R827" s="20"/>
    </row>
    <row r="828" spans="1:18" ht="15.75" customHeight="1" x14ac:dyDescent="0.35">
      <c r="A828" s="13"/>
      <c r="B828" s="13"/>
      <c r="C828" s="373"/>
      <c r="R828" s="20"/>
    </row>
    <row r="829" spans="1:18" ht="15.75" customHeight="1" x14ac:dyDescent="0.35">
      <c r="A829" s="13"/>
      <c r="B829" s="13"/>
      <c r="C829" s="373"/>
      <c r="R829" s="20"/>
    </row>
    <row r="830" spans="1:18" ht="15.75" customHeight="1" x14ac:dyDescent="0.35">
      <c r="A830" s="13"/>
      <c r="B830" s="13"/>
      <c r="C830" s="373"/>
      <c r="R830" s="20"/>
    </row>
    <row r="831" spans="1:18" ht="15.75" customHeight="1" x14ac:dyDescent="0.35">
      <c r="A831" s="13"/>
      <c r="B831" s="13"/>
      <c r="C831" s="373"/>
      <c r="R831" s="20"/>
    </row>
    <row r="832" spans="1:18" ht="15.75" customHeight="1" x14ac:dyDescent="0.35">
      <c r="A832" s="13"/>
      <c r="B832" s="13"/>
      <c r="C832" s="373"/>
      <c r="R832" s="20"/>
    </row>
    <row r="833" spans="1:18" ht="15.75" customHeight="1" x14ac:dyDescent="0.35">
      <c r="A833" s="13"/>
      <c r="B833" s="13"/>
      <c r="C833" s="373"/>
      <c r="R833" s="20"/>
    </row>
    <row r="834" spans="1:18" ht="15.75" customHeight="1" x14ac:dyDescent="0.35">
      <c r="A834" s="13"/>
      <c r="B834" s="13"/>
      <c r="C834" s="373"/>
      <c r="R834" s="20"/>
    </row>
    <row r="835" spans="1:18" ht="15.75" customHeight="1" x14ac:dyDescent="0.35">
      <c r="A835" s="13"/>
      <c r="B835" s="13"/>
      <c r="C835" s="373"/>
      <c r="R835" s="20"/>
    </row>
    <row r="836" spans="1:18" ht="15.75" customHeight="1" x14ac:dyDescent="0.35">
      <c r="A836" s="13"/>
      <c r="B836" s="13"/>
      <c r="C836" s="373"/>
      <c r="R836" s="20"/>
    </row>
    <row r="837" spans="1:18" ht="15.75" customHeight="1" x14ac:dyDescent="0.35">
      <c r="A837" s="13"/>
      <c r="B837" s="13"/>
      <c r="C837" s="373"/>
      <c r="R837" s="20"/>
    </row>
    <row r="838" spans="1:18" ht="15.75" customHeight="1" x14ac:dyDescent="0.35">
      <c r="A838" s="13"/>
      <c r="B838" s="13"/>
      <c r="C838" s="373"/>
      <c r="R838" s="20"/>
    </row>
    <row r="839" spans="1:18" ht="15.75" customHeight="1" x14ac:dyDescent="0.35">
      <c r="A839" s="13"/>
      <c r="B839" s="13"/>
      <c r="C839" s="373"/>
      <c r="R839" s="20"/>
    </row>
    <row r="840" spans="1:18" ht="15.75" customHeight="1" x14ac:dyDescent="0.35">
      <c r="A840" s="13"/>
      <c r="B840" s="13"/>
      <c r="C840" s="373"/>
      <c r="R840" s="20"/>
    </row>
    <row r="841" spans="1:18" ht="15.75" customHeight="1" x14ac:dyDescent="0.35">
      <c r="A841" s="13"/>
      <c r="B841" s="13"/>
      <c r="C841" s="373"/>
      <c r="R841" s="20"/>
    </row>
    <row r="842" spans="1:18" ht="15.75" customHeight="1" x14ac:dyDescent="0.35">
      <c r="A842" s="13"/>
      <c r="B842" s="13"/>
      <c r="C842" s="373"/>
      <c r="R842" s="20"/>
    </row>
    <row r="843" spans="1:18" ht="15.75" customHeight="1" x14ac:dyDescent="0.35">
      <c r="A843" s="13"/>
      <c r="B843" s="13"/>
      <c r="C843" s="373"/>
      <c r="R843" s="20"/>
    </row>
    <row r="844" spans="1:18" ht="15.75" customHeight="1" x14ac:dyDescent="0.35">
      <c r="A844" s="13"/>
      <c r="B844" s="13"/>
      <c r="C844" s="373"/>
      <c r="R844" s="20"/>
    </row>
    <row r="845" spans="1:18" ht="15.75" customHeight="1" x14ac:dyDescent="0.35">
      <c r="A845" s="13"/>
      <c r="B845" s="13"/>
      <c r="C845" s="373"/>
      <c r="R845" s="20"/>
    </row>
    <row r="846" spans="1:18" ht="15.75" customHeight="1" x14ac:dyDescent="0.35">
      <c r="A846" s="13"/>
      <c r="B846" s="13"/>
      <c r="C846" s="373"/>
      <c r="R846" s="20"/>
    </row>
    <row r="847" spans="1:18" ht="15.75" customHeight="1" x14ac:dyDescent="0.35">
      <c r="A847" s="13"/>
      <c r="B847" s="13"/>
      <c r="C847" s="373"/>
      <c r="R847" s="20"/>
    </row>
    <row r="848" spans="1:18" ht="15.75" customHeight="1" x14ac:dyDescent="0.35">
      <c r="A848" s="13"/>
      <c r="B848" s="13"/>
      <c r="C848" s="373"/>
      <c r="R848" s="20"/>
    </row>
    <row r="849" spans="1:18" ht="15.75" customHeight="1" x14ac:dyDescent="0.35">
      <c r="A849" s="13"/>
      <c r="B849" s="13"/>
      <c r="C849" s="373"/>
      <c r="R849" s="20"/>
    </row>
    <row r="850" spans="1:18" ht="15.75" customHeight="1" x14ac:dyDescent="0.35">
      <c r="A850" s="13"/>
      <c r="B850" s="13"/>
      <c r="C850" s="373"/>
      <c r="R850" s="20"/>
    </row>
    <row r="851" spans="1:18" ht="15.75" customHeight="1" x14ac:dyDescent="0.35">
      <c r="A851" s="13"/>
      <c r="B851" s="13"/>
      <c r="C851" s="373"/>
      <c r="R851" s="20"/>
    </row>
    <row r="852" spans="1:18" ht="15.75" customHeight="1" x14ac:dyDescent="0.35">
      <c r="A852" s="13"/>
      <c r="B852" s="13"/>
      <c r="C852" s="373"/>
      <c r="R852" s="20"/>
    </row>
    <row r="853" spans="1:18" ht="15.75" customHeight="1" x14ac:dyDescent="0.35">
      <c r="A853" s="13"/>
      <c r="B853" s="13"/>
      <c r="C853" s="373"/>
      <c r="R853" s="20"/>
    </row>
    <row r="854" spans="1:18" ht="15.75" customHeight="1" x14ac:dyDescent="0.35">
      <c r="A854" s="13"/>
      <c r="B854" s="13"/>
      <c r="C854" s="373"/>
      <c r="R854" s="20"/>
    </row>
    <row r="855" spans="1:18" ht="15.75" customHeight="1" x14ac:dyDescent="0.35">
      <c r="A855" s="13"/>
      <c r="B855" s="13"/>
      <c r="C855" s="373"/>
      <c r="R855" s="20"/>
    </row>
    <row r="856" spans="1:18" ht="15.75" customHeight="1" x14ac:dyDescent="0.35">
      <c r="A856" s="13"/>
      <c r="B856" s="13"/>
      <c r="C856" s="373"/>
      <c r="R856" s="20"/>
    </row>
    <row r="857" spans="1:18" ht="15.75" customHeight="1" x14ac:dyDescent="0.35">
      <c r="A857" s="13"/>
      <c r="B857" s="13"/>
      <c r="C857" s="373"/>
      <c r="R857" s="20"/>
    </row>
    <row r="858" spans="1:18" ht="15.75" customHeight="1" x14ac:dyDescent="0.35">
      <c r="A858" s="13"/>
      <c r="B858" s="13"/>
      <c r="C858" s="373"/>
      <c r="R858" s="20"/>
    </row>
    <row r="859" spans="1:18" ht="15.75" customHeight="1" x14ac:dyDescent="0.35">
      <c r="A859" s="13"/>
      <c r="B859" s="13"/>
      <c r="C859" s="373"/>
      <c r="R859" s="20"/>
    </row>
    <row r="860" spans="1:18" ht="15.75" customHeight="1" x14ac:dyDescent="0.35">
      <c r="A860" s="13"/>
      <c r="B860" s="13"/>
      <c r="C860" s="373"/>
      <c r="R860" s="20"/>
    </row>
    <row r="861" spans="1:18" ht="15.75" customHeight="1" x14ac:dyDescent="0.35">
      <c r="A861" s="13"/>
      <c r="B861" s="13"/>
      <c r="C861" s="373"/>
      <c r="R861" s="20"/>
    </row>
    <row r="862" spans="1:18" ht="15.75" customHeight="1" x14ac:dyDescent="0.35">
      <c r="A862" s="13"/>
      <c r="B862" s="13"/>
      <c r="C862" s="373"/>
      <c r="R862" s="20"/>
    </row>
    <row r="863" spans="1:18" ht="15.75" customHeight="1" x14ac:dyDescent="0.35">
      <c r="A863" s="13"/>
      <c r="B863" s="13"/>
      <c r="C863" s="373"/>
      <c r="R863" s="20"/>
    </row>
    <row r="864" spans="1:18" ht="15.75" customHeight="1" x14ac:dyDescent="0.35">
      <c r="A864" s="13"/>
      <c r="B864" s="13"/>
      <c r="C864" s="373"/>
      <c r="R864" s="20"/>
    </row>
    <row r="865" spans="1:18" ht="15.75" customHeight="1" x14ac:dyDescent="0.35">
      <c r="A865" s="13"/>
      <c r="B865" s="13"/>
      <c r="C865" s="373"/>
      <c r="R865" s="20"/>
    </row>
    <row r="866" spans="1:18" ht="15.75" customHeight="1" x14ac:dyDescent="0.35">
      <c r="A866" s="13"/>
      <c r="B866" s="13"/>
      <c r="C866" s="373"/>
      <c r="R866" s="20"/>
    </row>
    <row r="867" spans="1:18" ht="15.75" customHeight="1" x14ac:dyDescent="0.35">
      <c r="A867" s="13"/>
      <c r="B867" s="13"/>
      <c r="C867" s="373"/>
      <c r="R867" s="20"/>
    </row>
    <row r="868" spans="1:18" ht="15.75" customHeight="1" x14ac:dyDescent="0.35">
      <c r="A868" s="13"/>
      <c r="B868" s="13"/>
      <c r="C868" s="373"/>
      <c r="R868" s="20"/>
    </row>
    <row r="869" spans="1:18" ht="15.75" customHeight="1" x14ac:dyDescent="0.35">
      <c r="A869" s="13"/>
      <c r="B869" s="13"/>
      <c r="C869" s="373"/>
      <c r="R869" s="20"/>
    </row>
    <row r="870" spans="1:18" ht="15.75" customHeight="1" x14ac:dyDescent="0.35">
      <c r="A870" s="13"/>
      <c r="B870" s="13"/>
      <c r="C870" s="373"/>
      <c r="R870" s="20"/>
    </row>
    <row r="871" spans="1:18" ht="15.75" customHeight="1" x14ac:dyDescent="0.35">
      <c r="A871" s="13"/>
      <c r="B871" s="13"/>
      <c r="C871" s="373"/>
      <c r="R871" s="20"/>
    </row>
    <row r="872" spans="1:18" ht="15.75" customHeight="1" x14ac:dyDescent="0.35">
      <c r="A872" s="13"/>
      <c r="B872" s="13"/>
      <c r="C872" s="373"/>
      <c r="R872" s="20"/>
    </row>
    <row r="873" spans="1:18" ht="15.75" customHeight="1" x14ac:dyDescent="0.35">
      <c r="A873" s="13"/>
      <c r="B873" s="13"/>
      <c r="C873" s="373"/>
      <c r="R873" s="20"/>
    </row>
    <row r="874" spans="1:18" ht="15.75" customHeight="1" x14ac:dyDescent="0.35">
      <c r="A874" s="13"/>
      <c r="B874" s="13"/>
      <c r="C874" s="373"/>
      <c r="R874" s="20"/>
    </row>
    <row r="875" spans="1:18" ht="15.75" customHeight="1" x14ac:dyDescent="0.35">
      <c r="A875" s="13"/>
      <c r="B875" s="13"/>
      <c r="C875" s="373"/>
      <c r="R875" s="20"/>
    </row>
    <row r="876" spans="1:18" ht="15.75" customHeight="1" x14ac:dyDescent="0.35">
      <c r="A876" s="13"/>
      <c r="B876" s="13"/>
      <c r="C876" s="373"/>
      <c r="R876" s="20"/>
    </row>
    <row r="877" spans="1:18" ht="15.75" customHeight="1" x14ac:dyDescent="0.35">
      <c r="A877" s="13"/>
      <c r="B877" s="13"/>
      <c r="C877" s="373"/>
      <c r="R877" s="20"/>
    </row>
    <row r="878" spans="1:18" ht="15.75" customHeight="1" x14ac:dyDescent="0.35">
      <c r="A878" s="13"/>
      <c r="B878" s="13"/>
      <c r="C878" s="373"/>
      <c r="R878" s="20"/>
    </row>
    <row r="879" spans="1:18" ht="15.75" customHeight="1" x14ac:dyDescent="0.35">
      <c r="A879" s="13"/>
      <c r="B879" s="13"/>
      <c r="C879" s="373"/>
      <c r="R879" s="20"/>
    </row>
    <row r="880" spans="1:18" ht="15.75" customHeight="1" x14ac:dyDescent="0.35">
      <c r="A880" s="13"/>
      <c r="B880" s="13"/>
      <c r="C880" s="373"/>
      <c r="R880" s="20"/>
    </row>
    <row r="881" spans="1:18" ht="15.75" customHeight="1" x14ac:dyDescent="0.35">
      <c r="A881" s="13"/>
      <c r="B881" s="13"/>
      <c r="C881" s="373"/>
      <c r="R881" s="20"/>
    </row>
    <row r="882" spans="1:18" ht="15.75" customHeight="1" x14ac:dyDescent="0.35">
      <c r="A882" s="13"/>
      <c r="B882" s="13"/>
      <c r="C882" s="373"/>
      <c r="R882" s="20"/>
    </row>
    <row r="883" spans="1:18" ht="15.75" customHeight="1" x14ac:dyDescent="0.35">
      <c r="A883" s="13"/>
      <c r="B883" s="13"/>
      <c r="C883" s="373"/>
      <c r="R883" s="20"/>
    </row>
    <row r="884" spans="1:18" ht="15.75" customHeight="1" x14ac:dyDescent="0.35">
      <c r="A884" s="13"/>
      <c r="B884" s="13"/>
      <c r="C884" s="373"/>
      <c r="R884" s="20"/>
    </row>
    <row r="885" spans="1:18" ht="15.75" customHeight="1" x14ac:dyDescent="0.35">
      <c r="A885" s="13"/>
      <c r="B885" s="13"/>
      <c r="C885" s="373"/>
      <c r="R885" s="20"/>
    </row>
    <row r="886" spans="1:18" ht="15.75" customHeight="1" x14ac:dyDescent="0.35">
      <c r="A886" s="13"/>
      <c r="B886" s="13"/>
      <c r="C886" s="373"/>
      <c r="R886" s="20"/>
    </row>
    <row r="887" spans="1:18" ht="15.75" customHeight="1" x14ac:dyDescent="0.35">
      <c r="A887" s="13"/>
      <c r="B887" s="13"/>
      <c r="C887" s="373"/>
      <c r="R887" s="20"/>
    </row>
    <row r="888" spans="1:18" ht="15.75" customHeight="1" x14ac:dyDescent="0.35">
      <c r="A888" s="13"/>
      <c r="B888" s="13"/>
      <c r="C888" s="373"/>
      <c r="R888" s="20"/>
    </row>
    <row r="889" spans="1:18" ht="15.75" customHeight="1" x14ac:dyDescent="0.35">
      <c r="A889" s="13"/>
      <c r="B889" s="13"/>
      <c r="C889" s="373"/>
      <c r="R889" s="20"/>
    </row>
    <row r="890" spans="1:18" ht="15.75" customHeight="1" x14ac:dyDescent="0.35">
      <c r="A890" s="13"/>
      <c r="B890" s="13"/>
      <c r="C890" s="373"/>
      <c r="R890" s="20"/>
    </row>
    <row r="891" spans="1:18" ht="15.75" customHeight="1" x14ac:dyDescent="0.35">
      <c r="A891" s="13"/>
      <c r="B891" s="13"/>
      <c r="C891" s="373"/>
      <c r="R891" s="20"/>
    </row>
    <row r="892" spans="1:18" ht="15.75" customHeight="1" x14ac:dyDescent="0.35">
      <c r="A892" s="13"/>
      <c r="B892" s="13"/>
      <c r="C892" s="373"/>
      <c r="R892" s="20"/>
    </row>
    <row r="893" spans="1:18" ht="15.75" customHeight="1" x14ac:dyDescent="0.35">
      <c r="A893" s="13"/>
      <c r="B893" s="13"/>
      <c r="C893" s="373"/>
      <c r="R893" s="20"/>
    </row>
    <row r="894" spans="1:18" ht="15.75" customHeight="1" x14ac:dyDescent="0.35">
      <c r="A894" s="13"/>
      <c r="B894" s="13"/>
      <c r="C894" s="373"/>
      <c r="R894" s="20"/>
    </row>
    <row r="895" spans="1:18" ht="15.75" customHeight="1" x14ac:dyDescent="0.35">
      <c r="A895" s="13"/>
      <c r="B895" s="13"/>
      <c r="C895" s="373"/>
      <c r="R895" s="20"/>
    </row>
    <row r="896" spans="1:18" ht="15.75" customHeight="1" x14ac:dyDescent="0.35">
      <c r="A896" s="13"/>
      <c r="B896" s="13"/>
      <c r="C896" s="373"/>
      <c r="R896" s="20"/>
    </row>
    <row r="897" spans="1:18" ht="15.75" customHeight="1" x14ac:dyDescent="0.35">
      <c r="A897" s="13"/>
      <c r="B897" s="13"/>
      <c r="C897" s="373"/>
      <c r="R897" s="20"/>
    </row>
    <row r="898" spans="1:18" ht="15.75" customHeight="1" x14ac:dyDescent="0.35">
      <c r="A898" s="13"/>
      <c r="B898" s="13"/>
      <c r="C898" s="373"/>
      <c r="R898" s="20"/>
    </row>
    <row r="899" spans="1:18" ht="15.75" customHeight="1" x14ac:dyDescent="0.35">
      <c r="A899" s="13"/>
      <c r="B899" s="13"/>
      <c r="C899" s="373"/>
      <c r="R899" s="20"/>
    </row>
    <row r="900" spans="1:18" ht="15.75" customHeight="1" x14ac:dyDescent="0.35">
      <c r="A900" s="13"/>
      <c r="B900" s="13"/>
      <c r="C900" s="373"/>
      <c r="R900" s="20"/>
    </row>
    <row r="901" spans="1:18" ht="15.75" customHeight="1" x14ac:dyDescent="0.35">
      <c r="A901" s="13"/>
      <c r="B901" s="13"/>
      <c r="C901" s="373"/>
      <c r="R901" s="20"/>
    </row>
    <row r="902" spans="1:18" ht="15.75" customHeight="1" x14ac:dyDescent="0.35">
      <c r="A902" s="13"/>
      <c r="B902" s="13"/>
      <c r="C902" s="373"/>
      <c r="R902" s="20"/>
    </row>
    <row r="903" spans="1:18" ht="15.75" customHeight="1" x14ac:dyDescent="0.35">
      <c r="A903" s="13"/>
      <c r="B903" s="13"/>
      <c r="C903" s="373"/>
      <c r="R903" s="20"/>
    </row>
    <row r="904" spans="1:18" ht="15.75" customHeight="1" x14ac:dyDescent="0.35">
      <c r="A904" s="13"/>
      <c r="B904" s="13"/>
      <c r="C904" s="373"/>
      <c r="R904" s="20"/>
    </row>
    <row r="905" spans="1:18" ht="15.75" customHeight="1" x14ac:dyDescent="0.35">
      <c r="A905" s="13"/>
      <c r="B905" s="13"/>
      <c r="C905" s="373"/>
      <c r="R905" s="20"/>
    </row>
    <row r="906" spans="1:18" ht="15.75" customHeight="1" x14ac:dyDescent="0.35">
      <c r="A906" s="13"/>
      <c r="B906" s="13"/>
      <c r="C906" s="373"/>
      <c r="R906" s="20"/>
    </row>
    <row r="907" spans="1:18" ht="15.75" customHeight="1" x14ac:dyDescent="0.35">
      <c r="A907" s="13"/>
      <c r="B907" s="13"/>
      <c r="C907" s="373"/>
      <c r="R907" s="20"/>
    </row>
    <row r="908" spans="1:18" ht="15.75" customHeight="1" x14ac:dyDescent="0.35">
      <c r="A908" s="13"/>
      <c r="B908" s="13"/>
      <c r="C908" s="373"/>
      <c r="R908" s="20"/>
    </row>
    <row r="909" spans="1:18" ht="15.75" customHeight="1" x14ac:dyDescent="0.35">
      <c r="A909" s="13"/>
      <c r="B909" s="13"/>
      <c r="C909" s="373"/>
      <c r="R909" s="20"/>
    </row>
    <row r="910" spans="1:18" ht="15.75" customHeight="1" x14ac:dyDescent="0.35">
      <c r="A910" s="13"/>
      <c r="B910" s="13"/>
      <c r="C910" s="373"/>
      <c r="R910" s="20"/>
    </row>
    <row r="911" spans="1:18" ht="15.75" customHeight="1" x14ac:dyDescent="0.35">
      <c r="A911" s="13"/>
      <c r="B911" s="13"/>
      <c r="C911" s="373"/>
      <c r="R911" s="20"/>
    </row>
    <row r="912" spans="1:18" ht="15.75" customHeight="1" x14ac:dyDescent="0.35">
      <c r="A912" s="13"/>
      <c r="B912" s="13"/>
      <c r="C912" s="373"/>
      <c r="R912" s="20"/>
    </row>
    <row r="913" spans="1:18" ht="15.75" customHeight="1" x14ac:dyDescent="0.35">
      <c r="A913" s="13"/>
      <c r="B913" s="13"/>
      <c r="C913" s="373"/>
      <c r="R913" s="20"/>
    </row>
    <row r="914" spans="1:18" ht="15.75" customHeight="1" x14ac:dyDescent="0.35">
      <c r="A914" s="13"/>
      <c r="B914" s="13"/>
      <c r="C914" s="373"/>
      <c r="R914" s="20"/>
    </row>
    <row r="915" spans="1:18" ht="15.75" customHeight="1" x14ac:dyDescent="0.35">
      <c r="A915" s="13"/>
      <c r="B915" s="13"/>
      <c r="C915" s="373"/>
      <c r="R915" s="20"/>
    </row>
    <row r="916" spans="1:18" ht="15.75" customHeight="1" x14ac:dyDescent="0.35">
      <c r="A916" s="13"/>
      <c r="B916" s="13"/>
      <c r="C916" s="373"/>
      <c r="R916" s="20"/>
    </row>
    <row r="917" spans="1:18" ht="15.75" customHeight="1" x14ac:dyDescent="0.35">
      <c r="A917" s="13"/>
      <c r="B917" s="13"/>
      <c r="C917" s="373"/>
      <c r="R917" s="20"/>
    </row>
    <row r="918" spans="1:18" ht="15.75" customHeight="1" x14ac:dyDescent="0.35">
      <c r="A918" s="13"/>
      <c r="B918" s="13"/>
      <c r="C918" s="373"/>
      <c r="R918" s="20"/>
    </row>
    <row r="919" spans="1:18" ht="15.75" customHeight="1" x14ac:dyDescent="0.35">
      <c r="A919" s="13"/>
      <c r="B919" s="13"/>
      <c r="C919" s="373"/>
      <c r="R919" s="20"/>
    </row>
    <row r="920" spans="1:18" ht="15.75" customHeight="1" x14ac:dyDescent="0.35">
      <c r="A920" s="13"/>
      <c r="B920" s="13"/>
      <c r="C920" s="373"/>
      <c r="R920" s="20"/>
    </row>
    <row r="921" spans="1:18" ht="15.75" customHeight="1" x14ac:dyDescent="0.35">
      <c r="A921" s="13"/>
      <c r="B921" s="13"/>
      <c r="C921" s="373"/>
      <c r="R921" s="20"/>
    </row>
    <row r="922" spans="1:18" ht="15.75" customHeight="1" x14ac:dyDescent="0.35">
      <c r="A922" s="13"/>
      <c r="B922" s="13"/>
      <c r="C922" s="373"/>
      <c r="R922" s="20"/>
    </row>
    <row r="923" spans="1:18" ht="15.75" customHeight="1" x14ac:dyDescent="0.35">
      <c r="A923" s="13"/>
      <c r="B923" s="13"/>
      <c r="C923" s="373"/>
      <c r="R923" s="20"/>
    </row>
    <row r="924" spans="1:18" ht="15.75" customHeight="1" x14ac:dyDescent="0.35">
      <c r="A924" s="13"/>
      <c r="B924" s="13"/>
      <c r="C924" s="373"/>
      <c r="R924" s="20"/>
    </row>
    <row r="925" spans="1:18" ht="15.75" customHeight="1" x14ac:dyDescent="0.35">
      <c r="A925" s="13"/>
      <c r="B925" s="13"/>
      <c r="C925" s="373"/>
      <c r="R925" s="20"/>
    </row>
    <row r="926" spans="1:18" ht="15.75" customHeight="1" x14ac:dyDescent="0.35">
      <c r="A926" s="13"/>
      <c r="B926" s="13"/>
      <c r="C926" s="373"/>
      <c r="R926" s="20"/>
    </row>
    <row r="927" spans="1:18" ht="15.75" customHeight="1" x14ac:dyDescent="0.35">
      <c r="A927" s="13"/>
      <c r="B927" s="13"/>
      <c r="C927" s="373"/>
      <c r="R927" s="20"/>
    </row>
    <row r="928" spans="1:18" ht="15.75" customHeight="1" x14ac:dyDescent="0.35">
      <c r="A928" s="13"/>
      <c r="B928" s="13"/>
      <c r="C928" s="373"/>
      <c r="R928" s="20"/>
    </row>
    <row r="929" spans="1:18" ht="15.75" customHeight="1" x14ac:dyDescent="0.35">
      <c r="A929" s="13"/>
      <c r="B929" s="13"/>
      <c r="C929" s="373"/>
      <c r="R929" s="20"/>
    </row>
    <row r="930" spans="1:18" ht="15.75" customHeight="1" x14ac:dyDescent="0.35">
      <c r="A930" s="13"/>
      <c r="B930" s="13"/>
      <c r="C930" s="373"/>
      <c r="R930" s="20"/>
    </row>
    <row r="931" spans="1:18" ht="15.75" customHeight="1" x14ac:dyDescent="0.35">
      <c r="A931" s="13"/>
      <c r="B931" s="13"/>
      <c r="C931" s="373"/>
      <c r="R931" s="20"/>
    </row>
    <row r="932" spans="1:18" ht="15.75" customHeight="1" x14ac:dyDescent="0.35">
      <c r="A932" s="13"/>
      <c r="B932" s="13"/>
      <c r="C932" s="373"/>
      <c r="R932" s="20"/>
    </row>
    <row r="933" spans="1:18" ht="15.75" customHeight="1" x14ac:dyDescent="0.35">
      <c r="A933" s="13"/>
      <c r="B933" s="13"/>
      <c r="C933" s="373"/>
      <c r="R933" s="20"/>
    </row>
    <row r="934" spans="1:18" ht="15.75" customHeight="1" x14ac:dyDescent="0.35">
      <c r="A934" s="13"/>
      <c r="B934" s="13"/>
      <c r="C934" s="373"/>
      <c r="R934" s="20"/>
    </row>
    <row r="935" spans="1:18" ht="15.75" customHeight="1" x14ac:dyDescent="0.35">
      <c r="A935" s="13"/>
      <c r="B935" s="13"/>
      <c r="C935" s="373"/>
      <c r="R935" s="20"/>
    </row>
    <row r="936" spans="1:18" ht="15.75" customHeight="1" x14ac:dyDescent="0.35">
      <c r="A936" s="13"/>
      <c r="B936" s="13"/>
      <c r="C936" s="373"/>
      <c r="R936" s="20"/>
    </row>
    <row r="937" spans="1:18" ht="15.75" customHeight="1" x14ac:dyDescent="0.35">
      <c r="A937" s="13"/>
      <c r="B937" s="13"/>
      <c r="C937" s="373"/>
      <c r="R937" s="20"/>
    </row>
    <row r="938" spans="1:18" ht="15.75" customHeight="1" x14ac:dyDescent="0.35">
      <c r="A938" s="13"/>
      <c r="B938" s="13"/>
      <c r="C938" s="373"/>
      <c r="R938" s="20"/>
    </row>
    <row r="939" spans="1:18" ht="15.75" customHeight="1" x14ac:dyDescent="0.35">
      <c r="A939" s="13"/>
      <c r="B939" s="13"/>
      <c r="C939" s="373"/>
      <c r="R939" s="20"/>
    </row>
    <row r="940" spans="1:18" ht="15.75" customHeight="1" x14ac:dyDescent="0.35">
      <c r="A940" s="13"/>
      <c r="B940" s="13"/>
      <c r="C940" s="373"/>
      <c r="R940" s="20"/>
    </row>
    <row r="941" spans="1:18" ht="15.75" customHeight="1" x14ac:dyDescent="0.35">
      <c r="A941" s="13"/>
      <c r="B941" s="13"/>
      <c r="C941" s="373"/>
      <c r="R941" s="20"/>
    </row>
    <row r="942" spans="1:18" ht="15.75" customHeight="1" x14ac:dyDescent="0.35">
      <c r="A942" s="13"/>
      <c r="B942" s="13"/>
      <c r="C942" s="373"/>
      <c r="R942" s="20"/>
    </row>
    <row r="943" spans="1:18" ht="15.75" customHeight="1" x14ac:dyDescent="0.35">
      <c r="A943" s="13"/>
      <c r="B943" s="13"/>
      <c r="C943" s="373"/>
      <c r="R943" s="20"/>
    </row>
    <row r="944" spans="1:18" ht="15.75" customHeight="1" x14ac:dyDescent="0.35">
      <c r="A944" s="13"/>
      <c r="B944" s="13"/>
      <c r="C944" s="373"/>
      <c r="R944" s="20"/>
    </row>
    <row r="945" spans="1:18" ht="15.75" customHeight="1" x14ac:dyDescent="0.35">
      <c r="A945" s="13"/>
      <c r="B945" s="13"/>
      <c r="C945" s="373"/>
      <c r="R945" s="20"/>
    </row>
    <row r="946" spans="1:18" ht="15.75" customHeight="1" x14ac:dyDescent="0.35">
      <c r="A946" s="13"/>
      <c r="B946" s="13"/>
      <c r="C946" s="373"/>
      <c r="R946" s="20"/>
    </row>
    <row r="947" spans="1:18" ht="15.75" customHeight="1" x14ac:dyDescent="0.35">
      <c r="A947" s="13"/>
      <c r="B947" s="13"/>
      <c r="C947" s="373"/>
      <c r="R947" s="20"/>
    </row>
    <row r="948" spans="1:18" ht="15.75" customHeight="1" x14ac:dyDescent="0.35">
      <c r="A948" s="13"/>
      <c r="B948" s="13"/>
      <c r="C948" s="373"/>
      <c r="R948" s="20"/>
    </row>
    <row r="949" spans="1:18" ht="15.75" customHeight="1" x14ac:dyDescent="0.35">
      <c r="A949" s="13"/>
      <c r="B949" s="13"/>
      <c r="C949" s="373"/>
      <c r="R949" s="20"/>
    </row>
    <row r="950" spans="1:18" ht="15.75" customHeight="1" x14ac:dyDescent="0.35">
      <c r="A950" s="13"/>
      <c r="B950" s="13"/>
      <c r="C950" s="373"/>
      <c r="R950" s="20"/>
    </row>
    <row r="951" spans="1:18" ht="15.75" customHeight="1" x14ac:dyDescent="0.35">
      <c r="A951" s="13"/>
      <c r="B951" s="13"/>
      <c r="C951" s="373"/>
      <c r="R951" s="20"/>
    </row>
    <row r="952" spans="1:18" ht="15.75" customHeight="1" x14ac:dyDescent="0.35">
      <c r="A952" s="13"/>
      <c r="B952" s="13"/>
      <c r="C952" s="373"/>
      <c r="R952" s="20"/>
    </row>
    <row r="953" spans="1:18" ht="15.75" customHeight="1" x14ac:dyDescent="0.35">
      <c r="A953" s="13"/>
      <c r="B953" s="13"/>
      <c r="C953" s="373"/>
      <c r="R953" s="20"/>
    </row>
    <row r="954" spans="1:18" ht="15.75" customHeight="1" x14ac:dyDescent="0.35">
      <c r="A954" s="13"/>
      <c r="B954" s="13"/>
      <c r="C954" s="373"/>
      <c r="R954" s="20"/>
    </row>
    <row r="955" spans="1:18" ht="15.75" customHeight="1" x14ac:dyDescent="0.35">
      <c r="A955" s="13"/>
      <c r="B955" s="13"/>
      <c r="C955" s="373"/>
      <c r="R955" s="20"/>
    </row>
    <row r="956" spans="1:18" ht="15.75" customHeight="1" x14ac:dyDescent="0.35">
      <c r="A956" s="13"/>
      <c r="B956" s="13"/>
      <c r="C956" s="373"/>
      <c r="R956" s="20"/>
    </row>
    <row r="957" spans="1:18" ht="15.75" customHeight="1" x14ac:dyDescent="0.35">
      <c r="A957" s="13"/>
      <c r="B957" s="13"/>
      <c r="C957" s="373"/>
      <c r="R957" s="20"/>
    </row>
    <row r="958" spans="1:18" ht="15.75" customHeight="1" x14ac:dyDescent="0.35">
      <c r="A958" s="13"/>
      <c r="B958" s="13"/>
      <c r="C958" s="373"/>
      <c r="R958" s="20"/>
    </row>
    <row r="959" spans="1:18" ht="15.75" customHeight="1" x14ac:dyDescent="0.35">
      <c r="A959" s="13"/>
      <c r="B959" s="13"/>
      <c r="C959" s="373"/>
      <c r="R959" s="20"/>
    </row>
    <row r="960" spans="1:18" ht="15.75" customHeight="1" x14ac:dyDescent="0.35">
      <c r="A960" s="13"/>
      <c r="B960" s="13"/>
      <c r="C960" s="373"/>
      <c r="R960" s="20"/>
    </row>
    <row r="961" spans="1:18" ht="15.75" customHeight="1" x14ac:dyDescent="0.35">
      <c r="A961" s="13"/>
      <c r="B961" s="13"/>
      <c r="C961" s="373"/>
      <c r="R961" s="20"/>
    </row>
    <row r="962" spans="1:18" ht="15.75" customHeight="1" x14ac:dyDescent="0.35">
      <c r="A962" s="13"/>
      <c r="B962" s="13"/>
      <c r="C962" s="373"/>
      <c r="R962" s="20"/>
    </row>
    <row r="963" spans="1:18" ht="15.75" customHeight="1" x14ac:dyDescent="0.35">
      <c r="A963" s="13"/>
      <c r="B963" s="13"/>
      <c r="C963" s="373"/>
      <c r="R963" s="20"/>
    </row>
    <row r="964" spans="1:18" ht="15.75" customHeight="1" x14ac:dyDescent="0.35">
      <c r="A964" s="13"/>
      <c r="B964" s="13"/>
      <c r="C964" s="373"/>
      <c r="R964" s="20"/>
    </row>
    <row r="965" spans="1:18" ht="15.75" customHeight="1" x14ac:dyDescent="0.35">
      <c r="A965" s="13"/>
      <c r="B965" s="13"/>
      <c r="C965" s="373"/>
      <c r="R965" s="20"/>
    </row>
    <row r="966" spans="1:18" ht="15.75" customHeight="1" x14ac:dyDescent="0.35">
      <c r="A966" s="13"/>
      <c r="B966" s="13"/>
      <c r="C966" s="373"/>
      <c r="R966" s="20"/>
    </row>
    <row r="967" spans="1:18" ht="15.75" customHeight="1" x14ac:dyDescent="0.35">
      <c r="A967" s="13"/>
      <c r="B967" s="13"/>
      <c r="C967" s="373"/>
      <c r="R967" s="20"/>
    </row>
    <row r="968" spans="1:18" ht="15.75" customHeight="1" x14ac:dyDescent="0.35">
      <c r="A968" s="13"/>
      <c r="B968" s="13"/>
      <c r="C968" s="373"/>
      <c r="R968" s="20"/>
    </row>
    <row r="969" spans="1:18" ht="15.75" customHeight="1" x14ac:dyDescent="0.35">
      <c r="A969" s="13"/>
      <c r="B969" s="13"/>
      <c r="C969" s="373"/>
      <c r="R969" s="20"/>
    </row>
    <row r="970" spans="1:18" ht="15.75" customHeight="1" x14ac:dyDescent="0.35">
      <c r="A970" s="13"/>
      <c r="B970" s="13"/>
      <c r="C970" s="373"/>
      <c r="R970" s="20"/>
    </row>
    <row r="971" spans="1:18" ht="15.75" customHeight="1" x14ac:dyDescent="0.35">
      <c r="A971" s="13"/>
      <c r="B971" s="13"/>
      <c r="C971" s="373"/>
      <c r="R971" s="20"/>
    </row>
    <row r="972" spans="1:18" ht="15.75" customHeight="1" x14ac:dyDescent="0.35">
      <c r="A972" s="13"/>
      <c r="B972" s="13"/>
      <c r="C972" s="373"/>
      <c r="R972" s="20"/>
    </row>
    <row r="973" spans="1:18" ht="15.75" customHeight="1" x14ac:dyDescent="0.35">
      <c r="A973" s="13"/>
      <c r="B973" s="13"/>
      <c r="C973" s="373"/>
      <c r="R973" s="20"/>
    </row>
    <row r="974" spans="1:18" ht="15.75" customHeight="1" x14ac:dyDescent="0.35">
      <c r="A974" s="13"/>
      <c r="B974" s="13"/>
      <c r="C974" s="373"/>
      <c r="R974" s="20"/>
    </row>
    <row r="975" spans="1:18" ht="15.75" customHeight="1" x14ac:dyDescent="0.35">
      <c r="A975" s="13"/>
      <c r="B975" s="13"/>
      <c r="C975" s="373"/>
      <c r="R975" s="20"/>
    </row>
    <row r="976" spans="1:18" ht="15.75" customHeight="1" x14ac:dyDescent="0.35">
      <c r="A976" s="13"/>
      <c r="B976" s="13"/>
      <c r="C976" s="373"/>
      <c r="R976" s="20"/>
    </row>
    <row r="977" spans="1:18" ht="15.75" customHeight="1" x14ac:dyDescent="0.35">
      <c r="A977" s="13"/>
      <c r="B977" s="13"/>
      <c r="C977" s="373"/>
      <c r="R977" s="20"/>
    </row>
    <row r="978" spans="1:18" ht="15.75" customHeight="1" x14ac:dyDescent="0.35">
      <c r="A978" s="13"/>
      <c r="B978" s="13"/>
      <c r="C978" s="373"/>
      <c r="R978" s="20"/>
    </row>
    <row r="979" spans="1:18" ht="15.75" customHeight="1" x14ac:dyDescent="0.35">
      <c r="A979" s="13"/>
      <c r="B979" s="13"/>
      <c r="C979" s="373"/>
      <c r="R979" s="20"/>
    </row>
    <row r="980" spans="1:18" ht="15.75" customHeight="1" x14ac:dyDescent="0.35">
      <c r="A980" s="13"/>
      <c r="B980" s="13"/>
      <c r="C980" s="373"/>
      <c r="R980" s="20"/>
    </row>
    <row r="981" spans="1:18" ht="15.75" customHeight="1" x14ac:dyDescent="0.35">
      <c r="A981" s="13"/>
      <c r="B981" s="13"/>
      <c r="C981" s="373"/>
      <c r="R981" s="20"/>
    </row>
    <row r="982" spans="1:18" ht="15.75" customHeight="1" x14ac:dyDescent="0.35">
      <c r="A982" s="13"/>
      <c r="B982" s="13"/>
      <c r="C982" s="373"/>
      <c r="R982" s="20"/>
    </row>
    <row r="983" spans="1:18" ht="15.75" customHeight="1" x14ac:dyDescent="0.35">
      <c r="A983" s="13"/>
      <c r="B983" s="13"/>
      <c r="C983" s="373"/>
      <c r="R983" s="20"/>
    </row>
    <row r="984" spans="1:18" ht="15.75" customHeight="1" x14ac:dyDescent="0.35">
      <c r="A984" s="13"/>
      <c r="B984" s="13"/>
      <c r="C984" s="373"/>
      <c r="R984" s="20"/>
    </row>
    <row r="985" spans="1:18" ht="15.75" customHeight="1" x14ac:dyDescent="0.35">
      <c r="A985" s="13"/>
      <c r="B985" s="13"/>
      <c r="C985" s="373"/>
      <c r="R985" s="20"/>
    </row>
    <row r="986" spans="1:18" ht="15.75" customHeight="1" x14ac:dyDescent="0.35">
      <c r="A986" s="13"/>
      <c r="B986" s="13"/>
      <c r="C986" s="373"/>
      <c r="R986" s="20"/>
    </row>
    <row r="987" spans="1:18" ht="15.75" customHeight="1" x14ac:dyDescent="0.35">
      <c r="A987" s="13"/>
      <c r="B987" s="13"/>
      <c r="C987" s="373"/>
      <c r="R987" s="20"/>
    </row>
    <row r="988" spans="1:18" ht="15.75" customHeight="1" x14ac:dyDescent="0.35">
      <c r="A988" s="13"/>
      <c r="B988" s="13"/>
      <c r="C988" s="373"/>
      <c r="R988" s="20"/>
    </row>
    <row r="989" spans="1:18" ht="15.75" customHeight="1" x14ac:dyDescent="0.35">
      <c r="A989" s="13"/>
      <c r="B989" s="13"/>
      <c r="C989" s="373"/>
      <c r="R989" s="20"/>
    </row>
    <row r="990" spans="1:18" ht="15.75" customHeight="1" x14ac:dyDescent="0.35">
      <c r="A990" s="13"/>
      <c r="B990" s="13"/>
      <c r="C990" s="373"/>
      <c r="R990" s="20"/>
    </row>
    <row r="991" spans="1:18" ht="15.75" customHeight="1" x14ac:dyDescent="0.35">
      <c r="A991" s="13"/>
      <c r="B991" s="13"/>
      <c r="C991" s="373"/>
      <c r="R991" s="20"/>
    </row>
    <row r="992" spans="1:18" ht="15.75" customHeight="1" x14ac:dyDescent="0.35">
      <c r="A992" s="13"/>
      <c r="B992" s="13"/>
      <c r="C992" s="373"/>
      <c r="R992" s="20"/>
    </row>
    <row r="993" spans="1:18" ht="15.75" customHeight="1" x14ac:dyDescent="0.35">
      <c r="A993" s="13"/>
      <c r="B993" s="13"/>
      <c r="C993" s="373"/>
      <c r="R993" s="20"/>
    </row>
    <row r="994" spans="1:18" ht="15.75" customHeight="1" x14ac:dyDescent="0.35">
      <c r="A994" s="13"/>
      <c r="B994" s="13"/>
      <c r="C994" s="373"/>
      <c r="R994" s="20"/>
    </row>
    <row r="995" spans="1:18" ht="15.75" customHeight="1" x14ac:dyDescent="0.35">
      <c r="A995" s="13"/>
      <c r="B995" s="13"/>
      <c r="C995" s="373"/>
      <c r="R995" s="20"/>
    </row>
    <row r="996" spans="1:18" ht="15.75" customHeight="1" x14ac:dyDescent="0.35">
      <c r="A996" s="13"/>
      <c r="B996" s="13"/>
      <c r="C996" s="373"/>
      <c r="R996" s="20"/>
    </row>
    <row r="997" spans="1:18" ht="15.75" customHeight="1" x14ac:dyDescent="0.35">
      <c r="A997" s="13"/>
      <c r="B997" s="13"/>
      <c r="C997" s="373"/>
      <c r="R997" s="20"/>
    </row>
    <row r="998" spans="1:18" ht="15.75" customHeight="1" x14ac:dyDescent="0.35">
      <c r="A998" s="13"/>
      <c r="B998" s="13"/>
      <c r="C998" s="373"/>
      <c r="R998" s="20"/>
    </row>
    <row r="999" spans="1:18" ht="15.75" customHeight="1" x14ac:dyDescent="0.35">
      <c r="A999" s="13"/>
      <c r="B999" s="13"/>
      <c r="C999" s="373"/>
      <c r="R999" s="20"/>
    </row>
    <row r="1000" spans="1:18" ht="15.75" customHeight="1" x14ac:dyDescent="0.35">
      <c r="A1000" s="13"/>
      <c r="B1000" s="13"/>
      <c r="C1000" s="373"/>
      <c r="R1000" s="20"/>
    </row>
    <row r="1001" spans="1:18" ht="15.75" customHeight="1" x14ac:dyDescent="0.35">
      <c r="A1001" s="13"/>
      <c r="B1001" s="13"/>
      <c r="C1001" s="373"/>
      <c r="R1001" s="20"/>
    </row>
  </sheetData>
  <mergeCells count="12">
    <mergeCell ref="A51:C51"/>
    <mergeCell ref="A29:A33"/>
    <mergeCell ref="A3:B3"/>
    <mergeCell ref="A5:A7"/>
    <mergeCell ref="A9:A13"/>
    <mergeCell ref="A20:A27"/>
    <mergeCell ref="A15:A18"/>
    <mergeCell ref="A1:B1"/>
    <mergeCell ref="D1:E1"/>
    <mergeCell ref="M1:N1"/>
    <mergeCell ref="O1:P1"/>
    <mergeCell ref="A2:B2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99"/>
  <sheetViews>
    <sheetView zoomScaleNormal="100" workbookViewId="0">
      <pane ySplit="2" topLeftCell="A3" activePane="bottomLeft" state="frozen"/>
      <selection pane="bottomLeft" activeCell="P3" sqref="P3"/>
    </sheetView>
  </sheetViews>
  <sheetFormatPr defaultColWidth="12.640625" defaultRowHeight="15" customHeight="1" x14ac:dyDescent="0.35"/>
  <cols>
    <col min="1" max="1" width="14.5" style="254" customWidth="1"/>
    <col min="2" max="2" width="7" style="254" customWidth="1"/>
    <col min="3" max="3" width="70" style="254" customWidth="1"/>
    <col min="4" max="5" width="16.85546875" style="254" customWidth="1"/>
    <col min="6" max="6" width="9" style="254" customWidth="1"/>
    <col min="7" max="7" width="9.640625" style="254" customWidth="1"/>
    <col min="8" max="8" width="8.640625" style="254" customWidth="1"/>
    <col min="9" max="9" width="9.640625" style="254" customWidth="1"/>
    <col min="10" max="11" width="9" style="254" customWidth="1"/>
    <col min="12" max="12" width="8.640625" style="254" customWidth="1"/>
    <col min="13" max="13" width="9.85546875" style="310" customWidth="1"/>
    <col min="14" max="14" width="9" style="310" customWidth="1"/>
    <col min="15" max="15" width="9.85546875" style="310" customWidth="1"/>
    <col min="16" max="16" width="9" style="310" customWidth="1"/>
    <col min="17" max="17" width="49.640625" style="311" customWidth="1"/>
    <col min="18" max="18" width="82.5703125" style="312" customWidth="1"/>
    <col min="19" max="31" width="7.640625" style="254" customWidth="1"/>
    <col min="32" max="16384" width="12.640625" style="254"/>
  </cols>
  <sheetData>
    <row r="1" spans="1:31" ht="45" customHeight="1" thickBot="1" x14ac:dyDescent="0.4">
      <c r="A1" s="215" t="s">
        <v>0</v>
      </c>
      <c r="B1" s="216"/>
      <c r="C1" s="1" t="s">
        <v>1</v>
      </c>
      <c r="D1" s="217" t="s">
        <v>2</v>
      </c>
      <c r="E1" s="218"/>
      <c r="F1" s="1"/>
      <c r="G1" s="1"/>
      <c r="H1" s="1"/>
      <c r="I1" s="161" t="s">
        <v>143</v>
      </c>
      <c r="J1" s="1"/>
      <c r="K1" s="1"/>
      <c r="L1" s="1"/>
      <c r="M1" s="217" t="s">
        <v>3</v>
      </c>
      <c r="N1" s="218"/>
      <c r="O1" s="217" t="s">
        <v>152</v>
      </c>
      <c r="P1" s="218"/>
      <c r="Q1" s="1" t="s">
        <v>4</v>
      </c>
      <c r="R1" s="16" t="s">
        <v>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47.25" customHeight="1" thickBot="1" x14ac:dyDescent="0.4">
      <c r="A2" s="219" t="s">
        <v>6</v>
      </c>
      <c r="B2" s="220"/>
      <c r="C2" s="336" t="s">
        <v>144</v>
      </c>
      <c r="D2" s="286" t="s">
        <v>81</v>
      </c>
      <c r="E2" s="286" t="s">
        <v>82</v>
      </c>
      <c r="F2" s="286" t="s">
        <v>7</v>
      </c>
      <c r="G2" s="286" t="s">
        <v>8</v>
      </c>
      <c r="H2" s="286" t="s">
        <v>9</v>
      </c>
      <c r="I2" s="286" t="s">
        <v>10</v>
      </c>
      <c r="J2" s="286" t="s">
        <v>11</v>
      </c>
      <c r="K2" s="286" t="s">
        <v>12</v>
      </c>
      <c r="L2" s="286" t="s">
        <v>13</v>
      </c>
      <c r="M2" s="111" t="s">
        <v>154</v>
      </c>
      <c r="N2" s="111" t="s">
        <v>74</v>
      </c>
      <c r="O2" s="111" t="s">
        <v>153</v>
      </c>
      <c r="P2" s="111" t="s">
        <v>155</v>
      </c>
      <c r="Q2" s="286" t="s">
        <v>14</v>
      </c>
      <c r="R2" s="1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362" customFormat="1" ht="24.75" customHeight="1" thickTop="1" thickBot="1" x14ac:dyDescent="0.4">
      <c r="A3" s="237"/>
      <c r="B3" s="238"/>
      <c r="C3" s="337" t="s">
        <v>29</v>
      </c>
      <c r="D3" s="359">
        <f>D4+D8+D15+D20+D26</f>
        <v>260300</v>
      </c>
      <c r="E3" s="359">
        <f>E4+E8+E15+E20+E26</f>
        <v>10784</v>
      </c>
      <c r="F3" s="337">
        <f>F4+F8+F15+F20+F26</f>
        <v>52</v>
      </c>
      <c r="G3" s="337">
        <f>G4+G8+G15+G20+G26</f>
        <v>72</v>
      </c>
      <c r="H3" s="337">
        <f>H4+H8+H15+H20+H26</f>
        <v>76</v>
      </c>
      <c r="I3" s="337">
        <f>I4+I8+I15+I20+I26</f>
        <v>75</v>
      </c>
      <c r="J3" s="337">
        <f>J4+J8+J15+J20+J26</f>
        <v>72</v>
      </c>
      <c r="K3" s="337">
        <f>K4+K8+K15+K20+K26</f>
        <v>67</v>
      </c>
      <c r="L3" s="337">
        <f>L4+L8+L15+L20+L26</f>
        <v>18</v>
      </c>
      <c r="M3" s="337">
        <f>M4+M8+M15+M20+M26</f>
        <v>120</v>
      </c>
      <c r="N3" s="337">
        <f>N4+N8+N15+N20+N26</f>
        <v>27</v>
      </c>
      <c r="O3" s="337">
        <f>O4+O8+O15+O20+O26</f>
        <v>223</v>
      </c>
      <c r="P3" s="337">
        <f>P4+P8+P15+P20+P26</f>
        <v>540</v>
      </c>
      <c r="Q3" s="337"/>
      <c r="R3" s="360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</row>
    <row r="4" spans="1:31" s="335" customFormat="1" ht="16.3" customHeight="1" thickBot="1" x14ac:dyDescent="0.4">
      <c r="A4" s="173"/>
      <c r="B4" s="174"/>
      <c r="C4" s="175" t="s">
        <v>145</v>
      </c>
      <c r="D4" s="176">
        <f t="shared" ref="D4" si="0">SUM(D5:D7)</f>
        <v>18000</v>
      </c>
      <c r="E4" s="176">
        <f t="shared" ref="E4" si="1">SUM(E5:E7)</f>
        <v>0</v>
      </c>
      <c r="F4" s="177">
        <f>SUM(F5:F7)</f>
        <v>6</v>
      </c>
      <c r="G4" s="177">
        <f t="shared" ref="G4:N4" si="2">SUM(G5:G7)</f>
        <v>11</v>
      </c>
      <c r="H4" s="177">
        <f t="shared" si="2"/>
        <v>13</v>
      </c>
      <c r="I4" s="177">
        <f t="shared" si="2"/>
        <v>13</v>
      </c>
      <c r="J4" s="177">
        <f t="shared" si="2"/>
        <v>13</v>
      </c>
      <c r="K4" s="177">
        <f t="shared" si="2"/>
        <v>10</v>
      </c>
      <c r="L4" s="177">
        <f t="shared" si="2"/>
        <v>6</v>
      </c>
      <c r="M4" s="177">
        <f t="shared" si="2"/>
        <v>21</v>
      </c>
      <c r="N4" s="177">
        <f t="shared" si="2"/>
        <v>0</v>
      </c>
      <c r="O4" s="177">
        <v>80</v>
      </c>
      <c r="P4" s="177">
        <v>280</v>
      </c>
      <c r="Q4" s="347"/>
      <c r="R4" s="196" t="s">
        <v>165</v>
      </c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</row>
    <row r="5" spans="1:31" ht="17.25" customHeight="1" x14ac:dyDescent="0.35">
      <c r="A5" s="224" t="s">
        <v>77</v>
      </c>
      <c r="B5" s="120">
        <v>1</v>
      </c>
      <c r="C5" s="72" t="s">
        <v>30</v>
      </c>
      <c r="D5" s="121">
        <v>10000</v>
      </c>
      <c r="E5" s="122"/>
      <c r="F5" s="123">
        <v>2</v>
      </c>
      <c r="G5" s="123">
        <v>4</v>
      </c>
      <c r="H5" s="123">
        <v>4</v>
      </c>
      <c r="I5" s="123">
        <v>4</v>
      </c>
      <c r="J5" s="123">
        <v>4</v>
      </c>
      <c r="K5" s="123">
        <v>4</v>
      </c>
      <c r="L5" s="123">
        <v>2</v>
      </c>
      <c r="M5" s="301">
        <v>8</v>
      </c>
      <c r="N5" s="301"/>
      <c r="O5" s="123"/>
      <c r="P5" s="301"/>
      <c r="Q5" s="123" t="s">
        <v>60</v>
      </c>
      <c r="R5" s="12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9" x14ac:dyDescent="0.35">
      <c r="A6" s="222"/>
      <c r="B6" s="281">
        <v>2</v>
      </c>
      <c r="C6" s="74" t="s">
        <v>18</v>
      </c>
      <c r="D6" s="75">
        <v>3000</v>
      </c>
      <c r="E6" s="45"/>
      <c r="F6" s="76">
        <v>4</v>
      </c>
      <c r="G6" s="76">
        <v>6</v>
      </c>
      <c r="H6" s="76">
        <v>6</v>
      </c>
      <c r="I6" s="76">
        <v>6</v>
      </c>
      <c r="J6" s="76">
        <v>6</v>
      </c>
      <c r="K6" s="76">
        <v>6</v>
      </c>
      <c r="L6" s="76">
        <v>4</v>
      </c>
      <c r="M6" s="44">
        <v>10</v>
      </c>
      <c r="N6" s="44"/>
      <c r="O6" s="76"/>
      <c r="P6" s="44"/>
      <c r="Q6" s="76" t="s">
        <v>60</v>
      </c>
      <c r="R6" s="50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0" customHeight="1" thickBot="1" x14ac:dyDescent="0.4">
      <c r="A7" s="225"/>
      <c r="B7" s="112">
        <v>3</v>
      </c>
      <c r="C7" s="107" t="s">
        <v>110</v>
      </c>
      <c r="D7" s="108">
        <v>5000</v>
      </c>
      <c r="E7" s="109"/>
      <c r="F7" s="110" t="s">
        <v>21</v>
      </c>
      <c r="G7" s="110">
        <v>1</v>
      </c>
      <c r="H7" s="110">
        <v>3</v>
      </c>
      <c r="I7" s="110">
        <v>3</v>
      </c>
      <c r="J7" s="110">
        <v>3</v>
      </c>
      <c r="K7" s="110" t="s">
        <v>21</v>
      </c>
      <c r="L7" s="110" t="s">
        <v>21</v>
      </c>
      <c r="M7" s="285">
        <v>3</v>
      </c>
      <c r="N7" s="285"/>
      <c r="O7" s="110"/>
      <c r="P7" s="285"/>
      <c r="Q7" s="107" t="s">
        <v>98</v>
      </c>
      <c r="R7" s="114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</row>
    <row r="8" spans="1:31" s="172" customFormat="1" ht="16.3" thickBot="1" x14ac:dyDescent="0.4">
      <c r="A8" s="178"/>
      <c r="B8" s="349"/>
      <c r="C8" s="350" t="s">
        <v>146</v>
      </c>
      <c r="D8" s="351">
        <f>SUM(D9:D14)</f>
        <v>6000</v>
      </c>
      <c r="E8" s="351">
        <f t="shared" ref="E8:N8" si="3">SUM(E9:E14)</f>
        <v>0</v>
      </c>
      <c r="F8" s="351">
        <f t="shared" si="3"/>
        <v>4</v>
      </c>
      <c r="G8" s="351">
        <f t="shared" si="3"/>
        <v>9</v>
      </c>
      <c r="H8" s="351">
        <f t="shared" si="3"/>
        <v>11</v>
      </c>
      <c r="I8" s="351">
        <f t="shared" si="3"/>
        <v>11</v>
      </c>
      <c r="J8" s="351">
        <f t="shared" si="3"/>
        <v>12</v>
      </c>
      <c r="K8" s="351">
        <f t="shared" si="3"/>
        <v>10</v>
      </c>
      <c r="L8" s="351">
        <f t="shared" si="3"/>
        <v>10</v>
      </c>
      <c r="M8" s="351">
        <f t="shared" si="3"/>
        <v>19</v>
      </c>
      <c r="N8" s="351">
        <f t="shared" si="3"/>
        <v>0</v>
      </c>
      <c r="O8" s="353">
        <v>60</v>
      </c>
      <c r="P8" s="353">
        <v>125</v>
      </c>
      <c r="Q8" s="354"/>
      <c r="R8" s="355" t="s">
        <v>164</v>
      </c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</row>
    <row r="9" spans="1:31" ht="15.9" x14ac:dyDescent="0.35">
      <c r="A9" s="229" t="s">
        <v>156</v>
      </c>
      <c r="B9" s="375">
        <v>1</v>
      </c>
      <c r="C9" s="129" t="s">
        <v>20</v>
      </c>
      <c r="D9" s="130"/>
      <c r="E9" s="83"/>
      <c r="F9" s="100">
        <v>2</v>
      </c>
      <c r="G9" s="100">
        <v>3</v>
      </c>
      <c r="H9" s="100">
        <v>3</v>
      </c>
      <c r="I9" s="100">
        <v>3</v>
      </c>
      <c r="J9" s="100" t="s">
        <v>21</v>
      </c>
      <c r="K9" s="100" t="s">
        <v>21</v>
      </c>
      <c r="L9" s="100" t="s">
        <v>21</v>
      </c>
      <c r="M9" s="100">
        <v>3</v>
      </c>
      <c r="N9" s="84"/>
      <c r="O9" s="100"/>
      <c r="P9" s="84"/>
      <c r="Q9" s="76" t="s">
        <v>60</v>
      </c>
      <c r="R9" s="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</row>
    <row r="10" spans="1:31" ht="15.9" x14ac:dyDescent="0.35">
      <c r="A10" s="230"/>
      <c r="B10" s="93">
        <v>2</v>
      </c>
      <c r="C10" s="131" t="s">
        <v>22</v>
      </c>
      <c r="D10" s="132">
        <v>4000</v>
      </c>
      <c r="E10" s="77"/>
      <c r="F10" s="94"/>
      <c r="G10" s="94">
        <v>3</v>
      </c>
      <c r="H10" s="94">
        <v>3</v>
      </c>
      <c r="I10" s="94">
        <v>3</v>
      </c>
      <c r="J10" s="94">
        <v>2</v>
      </c>
      <c r="K10" s="94">
        <v>2</v>
      </c>
      <c r="L10" s="94">
        <v>1</v>
      </c>
      <c r="M10" s="94">
        <v>5</v>
      </c>
      <c r="N10" s="78"/>
      <c r="O10" s="94"/>
      <c r="P10" s="78"/>
      <c r="Q10" s="76" t="s">
        <v>60</v>
      </c>
      <c r="R10" s="50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</row>
    <row r="11" spans="1:31" ht="15.9" x14ac:dyDescent="0.35">
      <c r="A11" s="230"/>
      <c r="B11" s="93">
        <v>3</v>
      </c>
      <c r="C11" s="133" t="s">
        <v>23</v>
      </c>
      <c r="D11" s="134">
        <v>1200</v>
      </c>
      <c r="E11" s="305"/>
      <c r="F11" s="135"/>
      <c r="G11" s="135"/>
      <c r="H11" s="135" t="s">
        <v>21</v>
      </c>
      <c r="I11" s="135"/>
      <c r="J11" s="135">
        <v>2</v>
      </c>
      <c r="K11" s="135">
        <v>2</v>
      </c>
      <c r="L11" s="135">
        <v>2</v>
      </c>
      <c r="M11" s="135">
        <v>2</v>
      </c>
      <c r="N11" s="271"/>
      <c r="O11" s="135"/>
      <c r="P11" s="271"/>
      <c r="Q11" s="76" t="s">
        <v>60</v>
      </c>
      <c r="R11" s="50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</row>
    <row r="12" spans="1:31" ht="15.9" x14ac:dyDescent="0.35">
      <c r="A12" s="230"/>
      <c r="B12" s="93">
        <v>4</v>
      </c>
      <c r="C12" s="131" t="s">
        <v>24</v>
      </c>
      <c r="D12" s="132"/>
      <c r="E12" s="77"/>
      <c r="F12" s="94"/>
      <c r="G12" s="94"/>
      <c r="H12" s="94">
        <v>2</v>
      </c>
      <c r="I12" s="94">
        <v>2</v>
      </c>
      <c r="J12" s="94">
        <v>5</v>
      </c>
      <c r="K12" s="94">
        <v>5</v>
      </c>
      <c r="L12" s="94">
        <v>5</v>
      </c>
      <c r="M12" s="94">
        <v>5</v>
      </c>
      <c r="N12" s="78"/>
      <c r="O12" s="94"/>
      <c r="P12" s="78"/>
      <c r="Q12" s="76" t="s">
        <v>60</v>
      </c>
      <c r="R12" s="50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</row>
    <row r="13" spans="1:31" ht="15.9" x14ac:dyDescent="0.35">
      <c r="A13" s="231"/>
      <c r="B13" s="93">
        <v>5</v>
      </c>
      <c r="C13" s="131" t="s">
        <v>25</v>
      </c>
      <c r="D13" s="132">
        <v>800</v>
      </c>
      <c r="E13" s="77"/>
      <c r="F13" s="94">
        <v>2</v>
      </c>
      <c r="G13" s="94">
        <v>1</v>
      </c>
      <c r="H13" s="94">
        <v>1</v>
      </c>
      <c r="I13" s="94">
        <v>1</v>
      </c>
      <c r="J13" s="94">
        <v>1</v>
      </c>
      <c r="K13" s="94">
        <v>1</v>
      </c>
      <c r="L13" s="94">
        <v>2</v>
      </c>
      <c r="M13" s="94">
        <v>2</v>
      </c>
      <c r="N13" s="78"/>
      <c r="O13" s="94"/>
      <c r="P13" s="78"/>
      <c r="Q13" s="76" t="s">
        <v>60</v>
      </c>
      <c r="R13" s="50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</row>
    <row r="14" spans="1:31" ht="16.3" thickBot="1" x14ac:dyDescent="0.4">
      <c r="A14" s="232"/>
      <c r="B14" s="125">
        <v>6</v>
      </c>
      <c r="C14" s="106" t="s">
        <v>31</v>
      </c>
      <c r="D14" s="136"/>
      <c r="E14" s="126"/>
      <c r="F14" s="112"/>
      <c r="G14" s="112">
        <v>2</v>
      </c>
      <c r="H14" s="112">
        <v>2</v>
      </c>
      <c r="I14" s="112">
        <v>2</v>
      </c>
      <c r="J14" s="112">
        <v>2</v>
      </c>
      <c r="K14" s="112"/>
      <c r="L14" s="112"/>
      <c r="M14" s="112">
        <v>2</v>
      </c>
      <c r="N14" s="302"/>
      <c r="O14" s="112"/>
      <c r="P14" s="302"/>
      <c r="Q14" s="106" t="s">
        <v>124</v>
      </c>
      <c r="R14" s="114" t="s">
        <v>140</v>
      </c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</row>
    <row r="15" spans="1:31" s="335" customFormat="1" ht="16.3" thickBot="1" x14ac:dyDescent="0.4">
      <c r="A15" s="102"/>
      <c r="B15" s="179"/>
      <c r="C15" s="184" t="s">
        <v>151</v>
      </c>
      <c r="D15" s="180">
        <f>SUM(D16:D19)</f>
        <v>101000</v>
      </c>
      <c r="E15" s="180"/>
      <c r="F15" s="181"/>
      <c r="G15" s="181"/>
      <c r="H15" s="181"/>
      <c r="I15" s="181"/>
      <c r="J15" s="181"/>
      <c r="K15" s="181"/>
      <c r="L15" s="181"/>
      <c r="M15" s="182"/>
      <c r="N15" s="182"/>
      <c r="O15" s="182"/>
      <c r="P15" s="182"/>
      <c r="Q15" s="183"/>
      <c r="R15" s="358"/>
      <c r="S15" s="487"/>
      <c r="T15" s="487"/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</row>
    <row r="16" spans="1:31" s="488" customFormat="1" ht="36" customHeight="1" x14ac:dyDescent="0.35">
      <c r="A16" s="482" t="s">
        <v>83</v>
      </c>
      <c r="B16" s="437">
        <v>1</v>
      </c>
      <c r="C16" s="483" t="s">
        <v>211</v>
      </c>
      <c r="D16" s="439">
        <v>0</v>
      </c>
      <c r="E16" s="439">
        <v>0</v>
      </c>
      <c r="F16" s="439"/>
      <c r="G16" s="439"/>
      <c r="H16" s="439">
        <v>4</v>
      </c>
      <c r="I16" s="439">
        <v>4</v>
      </c>
      <c r="J16" s="439">
        <v>4</v>
      </c>
      <c r="K16" s="439"/>
      <c r="L16" s="439"/>
      <c r="M16" s="439">
        <v>4</v>
      </c>
      <c r="N16" s="439"/>
      <c r="O16" s="439"/>
      <c r="P16" s="439"/>
      <c r="Q16" s="484" t="s">
        <v>188</v>
      </c>
      <c r="R16" s="442" t="s">
        <v>212</v>
      </c>
      <c r="S16" s="487"/>
      <c r="T16" s="487"/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</row>
    <row r="17" spans="1:31" s="488" customFormat="1" ht="33" customHeight="1" x14ac:dyDescent="0.35">
      <c r="A17" s="485"/>
      <c r="B17" s="200">
        <v>2</v>
      </c>
      <c r="C17" s="201" t="s">
        <v>213</v>
      </c>
      <c r="D17" s="446">
        <v>1000</v>
      </c>
      <c r="E17" s="446">
        <f>4*4*9</f>
        <v>144</v>
      </c>
      <c r="F17" s="446">
        <v>2</v>
      </c>
      <c r="G17" s="446">
        <v>2</v>
      </c>
      <c r="H17" s="446">
        <v>5</v>
      </c>
      <c r="I17" s="446">
        <v>5</v>
      </c>
      <c r="J17" s="446">
        <v>5</v>
      </c>
      <c r="K17" s="446">
        <v>3</v>
      </c>
      <c r="L17" s="446">
        <v>2</v>
      </c>
      <c r="M17" s="446">
        <v>9</v>
      </c>
      <c r="N17" s="446"/>
      <c r="O17" s="446"/>
      <c r="P17" s="446"/>
      <c r="Q17" s="476" t="s">
        <v>188</v>
      </c>
      <c r="R17" s="449" t="s">
        <v>214</v>
      </c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</row>
    <row r="18" spans="1:31" s="488" customFormat="1" ht="33.450000000000003" customHeight="1" x14ac:dyDescent="0.35">
      <c r="A18" s="485"/>
      <c r="B18" s="200">
        <v>3</v>
      </c>
      <c r="C18" s="199" t="s">
        <v>215</v>
      </c>
      <c r="D18" s="446">
        <v>80000</v>
      </c>
      <c r="E18" s="446">
        <v>2400</v>
      </c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76" t="s">
        <v>188</v>
      </c>
      <c r="R18" s="449" t="s">
        <v>216</v>
      </c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</row>
    <row r="19" spans="1:31" s="488" customFormat="1" ht="23.6" customHeight="1" thickBot="1" x14ac:dyDescent="0.4">
      <c r="A19" s="486"/>
      <c r="B19" s="457">
        <v>4</v>
      </c>
      <c r="C19" s="478" t="s">
        <v>217</v>
      </c>
      <c r="D19" s="458">
        <v>20000</v>
      </c>
      <c r="E19" s="458">
        <v>300</v>
      </c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9" t="s">
        <v>188</v>
      </c>
      <c r="R19" s="460" t="s">
        <v>218</v>
      </c>
      <c r="S19" s="487"/>
      <c r="T19" s="487"/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</row>
    <row r="20" spans="1:31" s="172" customFormat="1" ht="16.3" thickBot="1" x14ac:dyDescent="0.4">
      <c r="A20" s="187"/>
      <c r="B20" s="349"/>
      <c r="C20" s="350" t="s">
        <v>148</v>
      </c>
      <c r="D20" s="351">
        <f>SUM(D21:D25)</f>
        <v>4300</v>
      </c>
      <c r="E20" s="351">
        <f t="shared" ref="E20:L20" si="4">SUM(E21:E25)</f>
        <v>384</v>
      </c>
      <c r="F20" s="351">
        <f t="shared" si="4"/>
        <v>6</v>
      </c>
      <c r="G20" s="351">
        <f t="shared" si="4"/>
        <v>8</v>
      </c>
      <c r="H20" s="351">
        <f t="shared" si="4"/>
        <v>8</v>
      </c>
      <c r="I20" s="351">
        <f t="shared" si="4"/>
        <v>7</v>
      </c>
      <c r="J20" s="351">
        <f t="shared" si="4"/>
        <v>3</v>
      </c>
      <c r="K20" s="351">
        <f t="shared" si="4"/>
        <v>3</v>
      </c>
      <c r="L20" s="351">
        <f t="shared" si="4"/>
        <v>2</v>
      </c>
      <c r="M20" s="351">
        <v>14</v>
      </c>
      <c r="N20" s="351">
        <v>2</v>
      </c>
      <c r="O20" s="351">
        <v>75</v>
      </c>
      <c r="P20" s="351">
        <v>105</v>
      </c>
      <c r="Q20" s="354"/>
      <c r="R20" s="355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</row>
    <row r="21" spans="1:31" ht="17.25" customHeight="1" x14ac:dyDescent="0.35">
      <c r="A21" s="224" t="s">
        <v>79</v>
      </c>
      <c r="B21" s="280">
        <v>1</v>
      </c>
      <c r="C21" s="85" t="s">
        <v>71</v>
      </c>
      <c r="D21" s="86"/>
      <c r="E21" s="86"/>
      <c r="F21" s="86">
        <v>2</v>
      </c>
      <c r="G21" s="86">
        <v>2</v>
      </c>
      <c r="H21" s="86">
        <v>2</v>
      </c>
      <c r="I21" s="86">
        <v>2</v>
      </c>
      <c r="J21" s="86">
        <v>2</v>
      </c>
      <c r="K21" s="86">
        <v>2</v>
      </c>
      <c r="L21" s="86">
        <v>2</v>
      </c>
      <c r="M21" s="274"/>
      <c r="N21" s="274"/>
      <c r="O21" s="274"/>
      <c r="P21" s="274"/>
      <c r="Q21" s="86" t="s">
        <v>60</v>
      </c>
      <c r="R21" s="27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4.8" customHeight="1" x14ac:dyDescent="0.35">
      <c r="A22" s="233"/>
      <c r="B22" s="281">
        <v>2</v>
      </c>
      <c r="C22" s="79" t="s">
        <v>72</v>
      </c>
      <c r="D22" s="80">
        <v>3500</v>
      </c>
      <c r="E22" s="80">
        <f>2*(8*4*4)</f>
        <v>256</v>
      </c>
      <c r="F22" s="80">
        <v>1</v>
      </c>
      <c r="G22" s="80">
        <v>2</v>
      </c>
      <c r="H22" s="80">
        <v>2</v>
      </c>
      <c r="I22" s="80">
        <v>2</v>
      </c>
      <c r="J22" s="80"/>
      <c r="K22" s="80"/>
      <c r="L22" s="80"/>
      <c r="M22" s="80"/>
      <c r="N22" s="80"/>
      <c r="O22" s="80"/>
      <c r="P22" s="80"/>
      <c r="Q22" s="79" t="s">
        <v>75</v>
      </c>
      <c r="R22" s="27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9" x14ac:dyDescent="0.35">
      <c r="A23" s="233"/>
      <c r="B23" s="281">
        <v>3</v>
      </c>
      <c r="C23" s="79" t="s">
        <v>73</v>
      </c>
      <c r="D23" s="80">
        <v>150</v>
      </c>
      <c r="E23" s="80">
        <v>32</v>
      </c>
      <c r="F23" s="80"/>
      <c r="G23" s="80">
        <v>1</v>
      </c>
      <c r="H23" s="80">
        <v>1</v>
      </c>
      <c r="I23" s="80"/>
      <c r="J23" s="80"/>
      <c r="K23" s="80"/>
      <c r="L23" s="80"/>
      <c r="M23" s="81"/>
      <c r="N23" s="81"/>
      <c r="O23" s="81"/>
      <c r="P23" s="81"/>
      <c r="Q23" s="80" t="s">
        <v>60</v>
      </c>
      <c r="R23" s="27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.9" x14ac:dyDescent="0.35">
      <c r="A24" s="233"/>
      <c r="B24" s="281">
        <v>4</v>
      </c>
      <c r="C24" s="79" t="s">
        <v>59</v>
      </c>
      <c r="D24" s="80">
        <v>150</v>
      </c>
      <c r="E24" s="80">
        <v>32</v>
      </c>
      <c r="F24" s="80">
        <v>1</v>
      </c>
      <c r="G24" s="80">
        <v>1</v>
      </c>
      <c r="H24" s="80">
        <v>1</v>
      </c>
      <c r="I24" s="80">
        <v>1</v>
      </c>
      <c r="J24" s="80">
        <v>1</v>
      </c>
      <c r="K24" s="80">
        <v>1</v>
      </c>
      <c r="L24" s="80"/>
      <c r="M24" s="81"/>
      <c r="N24" s="81"/>
      <c r="O24" s="81"/>
      <c r="P24" s="81"/>
      <c r="Q24" s="80" t="s">
        <v>60</v>
      </c>
      <c r="R24" s="27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6.3" thickBot="1" x14ac:dyDescent="0.4">
      <c r="A25" s="234"/>
      <c r="B25" s="51">
        <v>5</v>
      </c>
      <c r="C25" s="91" t="s">
        <v>61</v>
      </c>
      <c r="D25" s="88">
        <v>500</v>
      </c>
      <c r="E25" s="88">
        <f>0.5*(8*4*4)</f>
        <v>64</v>
      </c>
      <c r="F25" s="88">
        <v>2</v>
      </c>
      <c r="G25" s="88">
        <v>2</v>
      </c>
      <c r="H25" s="88">
        <v>2</v>
      </c>
      <c r="I25" s="88">
        <v>2</v>
      </c>
      <c r="J25" s="88" t="s">
        <v>21</v>
      </c>
      <c r="K25" s="88"/>
      <c r="L25" s="88"/>
      <c r="M25" s="90"/>
      <c r="N25" s="90"/>
      <c r="O25" s="90"/>
      <c r="P25" s="90"/>
      <c r="Q25" s="88" t="s">
        <v>60</v>
      </c>
      <c r="R25" s="128" t="s">
        <v>125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172" customFormat="1" ht="16.3" thickBot="1" x14ac:dyDescent="0.4">
      <c r="A26" s="197"/>
      <c r="B26" s="349"/>
      <c r="C26" s="350" t="s">
        <v>149</v>
      </c>
      <c r="D26" s="351">
        <f>SUM(D27:D31)</f>
        <v>131000</v>
      </c>
      <c r="E26" s="352">
        <f t="shared" ref="E26:L26" si="5">SUM(E27:E31)</f>
        <v>10400</v>
      </c>
      <c r="F26" s="353">
        <f t="shared" si="5"/>
        <v>36</v>
      </c>
      <c r="G26" s="353">
        <f t="shared" si="5"/>
        <v>44</v>
      </c>
      <c r="H26" s="353">
        <f t="shared" si="5"/>
        <v>44</v>
      </c>
      <c r="I26" s="353">
        <f t="shared" si="5"/>
        <v>44</v>
      </c>
      <c r="J26" s="353">
        <f t="shared" si="5"/>
        <v>44</v>
      </c>
      <c r="K26" s="353">
        <f t="shared" si="5"/>
        <v>44</v>
      </c>
      <c r="L26" s="353">
        <f t="shared" si="5"/>
        <v>0</v>
      </c>
      <c r="M26" s="353">
        <v>66</v>
      </c>
      <c r="N26" s="353">
        <v>25</v>
      </c>
      <c r="O26" s="353">
        <v>8</v>
      </c>
      <c r="P26" s="353">
        <v>30</v>
      </c>
      <c r="Q26" s="354"/>
      <c r="R26" s="355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</row>
    <row r="27" spans="1:31" ht="35.25" customHeight="1" x14ac:dyDescent="0.35">
      <c r="A27" s="221" t="s">
        <v>80</v>
      </c>
      <c r="B27" s="100">
        <v>1</v>
      </c>
      <c r="C27" s="85" t="s">
        <v>67</v>
      </c>
      <c r="D27" s="86">
        <v>131000</v>
      </c>
      <c r="E27" s="86">
        <v>10400</v>
      </c>
      <c r="F27" s="86">
        <v>36</v>
      </c>
      <c r="G27" s="86">
        <v>44</v>
      </c>
      <c r="H27" s="86">
        <v>44</v>
      </c>
      <c r="I27" s="86">
        <v>44</v>
      </c>
      <c r="J27" s="86">
        <v>44</v>
      </c>
      <c r="K27" s="86">
        <v>44</v>
      </c>
      <c r="L27" s="86">
        <v>0</v>
      </c>
      <c r="M27" s="274"/>
      <c r="N27" s="274"/>
      <c r="O27" s="274"/>
      <c r="P27" s="274"/>
      <c r="Q27" s="85" t="s">
        <v>93</v>
      </c>
      <c r="R27" s="89" t="s">
        <v>68</v>
      </c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</row>
    <row r="28" spans="1:31" ht="36" customHeight="1" x14ac:dyDescent="0.35">
      <c r="A28" s="235"/>
      <c r="B28" s="94">
        <v>2</v>
      </c>
      <c r="C28" s="79" t="s">
        <v>127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79" t="s">
        <v>99</v>
      </c>
      <c r="R28" s="82" t="s">
        <v>69</v>
      </c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</row>
    <row r="29" spans="1:31" ht="36.75" customHeight="1" x14ac:dyDescent="0.35">
      <c r="A29" s="235"/>
      <c r="B29" s="94">
        <v>3</v>
      </c>
      <c r="C29" s="79" t="s">
        <v>128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79" t="s">
        <v>139</v>
      </c>
      <c r="R29" s="82" t="s">
        <v>68</v>
      </c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</row>
    <row r="30" spans="1:31" ht="31.75" x14ac:dyDescent="0.35">
      <c r="A30" s="235"/>
      <c r="B30" s="94">
        <v>4</v>
      </c>
      <c r="C30" s="79" t="s">
        <v>129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79" t="s">
        <v>95</v>
      </c>
      <c r="R30" s="82" t="s">
        <v>69</v>
      </c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</row>
    <row r="31" spans="1:31" ht="48" thickBot="1" x14ac:dyDescent="0.4">
      <c r="A31" s="236"/>
      <c r="B31" s="101">
        <v>5</v>
      </c>
      <c r="C31" s="95" t="s">
        <v>126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95" t="s">
        <v>96</v>
      </c>
      <c r="R31" s="127" t="s">
        <v>70</v>
      </c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</row>
    <row r="32" spans="1:31" ht="13.5" customHeight="1" thickTop="1" x14ac:dyDescent="0.35">
      <c r="A32" s="6"/>
      <c r="B32" s="6"/>
      <c r="C32" s="7"/>
      <c r="D32" s="8"/>
      <c r="E32" s="8"/>
      <c r="F32" s="8"/>
      <c r="G32" s="8"/>
      <c r="H32" s="8"/>
      <c r="I32" s="8"/>
      <c r="J32" s="8"/>
      <c r="K32" s="8"/>
      <c r="L32" s="8"/>
      <c r="M32" s="18"/>
      <c r="N32" s="18"/>
      <c r="O32" s="18"/>
      <c r="P32" s="18"/>
      <c r="Q32" s="35"/>
      <c r="R32" s="18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</row>
    <row r="33" spans="1:31" ht="15.75" customHeight="1" x14ac:dyDescent="0.35">
      <c r="A33" s="283" t="s">
        <v>141</v>
      </c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252"/>
      <c r="N33" s="252"/>
      <c r="O33" s="252"/>
      <c r="P33" s="252"/>
      <c r="Q33" s="9"/>
      <c r="R33" s="19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5.75" customHeight="1" x14ac:dyDescent="0.35">
      <c r="A34" s="162" t="s">
        <v>142</v>
      </c>
      <c r="B34" s="9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252"/>
      <c r="N34" s="252"/>
      <c r="O34" s="252"/>
      <c r="P34" s="252"/>
      <c r="Q34" s="9"/>
      <c r="R34" s="19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5.75" customHeight="1" x14ac:dyDescent="0.35">
      <c r="A35" s="162" t="s">
        <v>112</v>
      </c>
      <c r="B35" s="12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252"/>
      <c r="N35" s="252"/>
      <c r="O35" s="252"/>
      <c r="P35" s="252"/>
      <c r="Q35" s="9"/>
      <c r="R35" s="19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5.75" customHeight="1" x14ac:dyDescent="0.35">
      <c r="A36" s="162" t="s">
        <v>113</v>
      </c>
      <c r="B36" s="9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252"/>
      <c r="N36" s="252"/>
      <c r="O36" s="252"/>
      <c r="P36" s="252"/>
      <c r="Q36" s="9"/>
      <c r="R36" s="19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5.75" customHeight="1" x14ac:dyDescent="0.35">
      <c r="A37" s="162" t="s">
        <v>111</v>
      </c>
      <c r="B37" s="9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252"/>
      <c r="N37" s="252"/>
      <c r="O37" s="252"/>
      <c r="P37" s="252"/>
      <c r="Q37" s="9"/>
      <c r="R37" s="19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5.75" customHeight="1" x14ac:dyDescent="0.35">
      <c r="A38" s="9"/>
      <c r="B38" s="9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252"/>
      <c r="N38" s="252"/>
      <c r="O38" s="252"/>
      <c r="P38" s="252"/>
      <c r="Q38" s="9"/>
      <c r="R38" s="19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s="198" customFormat="1" ht="15.75" customHeight="1" x14ac:dyDescent="0.35">
      <c r="A39" s="204" t="s">
        <v>168</v>
      </c>
      <c r="B39" s="9"/>
      <c r="D39" s="11"/>
      <c r="E39" s="11"/>
      <c r="F39" s="11"/>
      <c r="G39" s="11"/>
      <c r="H39" s="11"/>
      <c r="I39" s="11"/>
      <c r="J39" s="11"/>
      <c r="K39" s="11"/>
      <c r="L39" s="11"/>
      <c r="M39" s="252"/>
      <c r="N39" s="252"/>
      <c r="O39" s="252"/>
      <c r="P39" s="252"/>
      <c r="Q39" s="9"/>
      <c r="R39" s="249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s="198" customFormat="1" ht="15.75" customHeight="1" x14ac:dyDescent="0.35">
      <c r="A40" s="407" t="s">
        <v>200</v>
      </c>
      <c r="B40" s="9"/>
      <c r="D40" s="11"/>
      <c r="E40" s="11"/>
      <c r="F40" s="11"/>
      <c r="G40" s="11"/>
      <c r="H40" s="11"/>
      <c r="I40" s="11"/>
      <c r="J40" s="11"/>
      <c r="K40" s="11"/>
      <c r="L40" s="11"/>
      <c r="M40" s="252"/>
      <c r="N40" s="252"/>
      <c r="O40" s="252"/>
      <c r="P40" s="252"/>
      <c r="Q40" s="9"/>
      <c r="R40" s="249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s="198" customFormat="1" ht="15.75" customHeight="1" x14ac:dyDescent="0.35">
      <c r="A41" s="481" t="s">
        <v>202</v>
      </c>
      <c r="B41" s="9"/>
      <c r="D41" s="11"/>
      <c r="E41" s="11"/>
      <c r="F41" s="11"/>
      <c r="G41" s="11"/>
      <c r="H41" s="11"/>
      <c r="I41" s="11"/>
      <c r="J41" s="11"/>
      <c r="K41" s="11"/>
      <c r="L41" s="11"/>
      <c r="M41" s="252"/>
      <c r="N41" s="252"/>
      <c r="O41" s="252"/>
      <c r="P41" s="252"/>
      <c r="Q41" s="9"/>
      <c r="R41" s="249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s="198" customFormat="1" ht="15.75" customHeight="1" x14ac:dyDescent="0.35">
      <c r="A42" s="205" t="s">
        <v>184</v>
      </c>
      <c r="B42" s="9"/>
      <c r="D42" s="11"/>
      <c r="E42" s="11"/>
      <c r="F42" s="11"/>
      <c r="G42" s="11"/>
      <c r="H42" s="11"/>
      <c r="I42" s="11"/>
      <c r="J42" s="11"/>
      <c r="K42" s="11"/>
      <c r="L42" s="11"/>
      <c r="M42" s="252"/>
      <c r="N42" s="252"/>
      <c r="O42" s="252"/>
      <c r="P42" s="252"/>
      <c r="Q42" s="9"/>
      <c r="R42" s="249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s="198" customFormat="1" ht="15.75" customHeight="1" x14ac:dyDescent="0.35">
      <c r="A43" s="205" t="s">
        <v>171</v>
      </c>
      <c r="B43" s="9"/>
      <c r="D43" s="11"/>
      <c r="E43" s="11"/>
      <c r="F43" s="11"/>
      <c r="G43" s="11"/>
      <c r="H43" s="11"/>
      <c r="I43" s="11"/>
      <c r="J43" s="11"/>
      <c r="K43" s="11"/>
      <c r="L43" s="11"/>
      <c r="M43" s="252"/>
      <c r="N43" s="252"/>
      <c r="O43" s="252"/>
      <c r="P43" s="252"/>
      <c r="Q43" s="9"/>
      <c r="R43" s="249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s="198" customFormat="1" ht="15.75" customHeight="1" x14ac:dyDescent="0.35">
      <c r="A44" s="205" t="s">
        <v>172</v>
      </c>
      <c r="B44" s="9"/>
      <c r="D44" s="11"/>
      <c r="E44" s="11"/>
      <c r="F44" s="11"/>
      <c r="G44" s="11"/>
      <c r="H44" s="11"/>
      <c r="I44" s="11"/>
      <c r="J44" s="11"/>
      <c r="K44" s="11"/>
      <c r="L44" s="11"/>
      <c r="M44" s="252"/>
      <c r="N44" s="252"/>
      <c r="O44" s="252"/>
      <c r="P44" s="252"/>
      <c r="Q44" s="9"/>
      <c r="R44" s="249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s="198" customFormat="1" ht="15.75" customHeight="1" x14ac:dyDescent="0.35">
      <c r="A45" s="407" t="s">
        <v>204</v>
      </c>
      <c r="B45" s="9"/>
      <c r="D45" s="11"/>
      <c r="E45" s="11"/>
      <c r="F45" s="11"/>
      <c r="G45" s="11"/>
      <c r="H45" s="11"/>
      <c r="I45" s="11"/>
      <c r="J45" s="11"/>
      <c r="K45" s="11"/>
      <c r="L45" s="11"/>
      <c r="M45" s="252"/>
      <c r="N45" s="252"/>
      <c r="O45" s="252"/>
      <c r="P45" s="252"/>
      <c r="Q45" s="9"/>
      <c r="R45" s="249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s="198" customFormat="1" ht="15.75" customHeight="1" x14ac:dyDescent="0.35">
      <c r="A46" s="205"/>
      <c r="B46" s="9"/>
      <c r="D46" s="11"/>
      <c r="E46" s="11"/>
      <c r="F46" s="11"/>
      <c r="G46" s="11"/>
      <c r="H46" s="11"/>
      <c r="I46" s="11"/>
      <c r="J46" s="11"/>
      <c r="K46" s="11"/>
      <c r="L46" s="11"/>
      <c r="M46" s="252"/>
      <c r="N46" s="252"/>
      <c r="O46" s="252"/>
      <c r="P46" s="252"/>
      <c r="Q46" s="9"/>
      <c r="R46" s="249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s="198" customFormat="1" ht="15.75" customHeight="1" x14ac:dyDescent="0.35">
      <c r="A47" s="408" t="s">
        <v>219</v>
      </c>
      <c r="B47" s="408"/>
      <c r="C47" s="408"/>
      <c r="D47" s="251"/>
      <c r="E47" s="251"/>
      <c r="F47" s="251"/>
      <c r="G47" s="251"/>
      <c r="H47" s="251"/>
      <c r="I47" s="251"/>
      <c r="J47" s="251"/>
      <c r="K47" s="251"/>
      <c r="L47" s="251"/>
      <c r="M47" s="253"/>
      <c r="N47" s="253"/>
      <c r="O47" s="253"/>
      <c r="P47" s="253"/>
      <c r="Q47" s="13"/>
      <c r="R47" s="250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</row>
    <row r="48" spans="1:31" s="198" customFormat="1" ht="15.75" customHeight="1" x14ac:dyDescent="0.35">
      <c r="A48" s="462" t="s">
        <v>174</v>
      </c>
      <c r="B48" s="13"/>
      <c r="D48" s="251"/>
      <c r="E48" s="251"/>
      <c r="F48" s="251"/>
      <c r="G48" s="251"/>
      <c r="H48" s="251"/>
      <c r="I48" s="251"/>
      <c r="J48" s="251"/>
      <c r="K48" s="251"/>
      <c r="L48" s="251"/>
      <c r="M48" s="253"/>
      <c r="N48" s="253"/>
      <c r="O48" s="253"/>
      <c r="P48" s="253"/>
      <c r="Q48" s="13"/>
      <c r="R48" s="250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</row>
    <row r="49" spans="1:31" s="198" customFormat="1" ht="15.75" customHeight="1" x14ac:dyDescent="0.35">
      <c r="A49" s="462" t="s">
        <v>175</v>
      </c>
      <c r="B49" s="13"/>
      <c r="D49" s="251"/>
      <c r="E49" s="251"/>
      <c r="F49" s="251"/>
      <c r="G49" s="251"/>
      <c r="H49" s="251"/>
      <c r="I49" s="251"/>
      <c r="J49" s="251"/>
      <c r="K49" s="251"/>
      <c r="L49" s="251"/>
      <c r="M49" s="253"/>
      <c r="N49" s="253"/>
      <c r="O49" s="253"/>
      <c r="P49" s="253"/>
      <c r="Q49" s="13"/>
      <c r="R49" s="250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</row>
    <row r="50" spans="1:31" s="198" customFormat="1" ht="15.75" customHeight="1" x14ac:dyDescent="0.35">
      <c r="A50" s="462" t="s">
        <v>176</v>
      </c>
      <c r="B50" s="13"/>
      <c r="D50" s="251"/>
      <c r="E50" s="251"/>
      <c r="F50" s="251"/>
      <c r="G50" s="251"/>
      <c r="H50" s="251"/>
      <c r="I50" s="251"/>
      <c r="J50" s="251"/>
      <c r="K50" s="251"/>
      <c r="L50" s="251"/>
      <c r="M50" s="253"/>
      <c r="N50" s="253"/>
      <c r="O50" s="253"/>
      <c r="P50" s="253"/>
      <c r="Q50" s="13"/>
      <c r="R50" s="250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</row>
    <row r="51" spans="1:31" s="198" customFormat="1" ht="15.75" customHeight="1" x14ac:dyDescent="0.35">
      <c r="A51" s="462" t="s">
        <v>177</v>
      </c>
      <c r="B51" s="13"/>
      <c r="D51" s="251"/>
      <c r="E51" s="251"/>
      <c r="F51" s="251"/>
      <c r="G51" s="251"/>
      <c r="H51" s="251"/>
      <c r="I51" s="251"/>
      <c r="J51" s="251"/>
      <c r="K51" s="251"/>
      <c r="L51" s="251"/>
      <c r="M51" s="253"/>
      <c r="N51" s="253"/>
      <c r="O51" s="253"/>
      <c r="P51" s="253"/>
      <c r="Q51" s="13"/>
      <c r="R51" s="250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</row>
    <row r="52" spans="1:31" s="198" customFormat="1" ht="15.75" customHeight="1" x14ac:dyDescent="0.35">
      <c r="A52" s="462" t="s">
        <v>178</v>
      </c>
      <c r="B52" s="13"/>
      <c r="D52" s="251"/>
      <c r="E52" s="251"/>
      <c r="F52" s="251"/>
      <c r="G52" s="251"/>
      <c r="H52" s="251"/>
      <c r="I52" s="251"/>
      <c r="J52" s="251"/>
      <c r="K52" s="251"/>
      <c r="L52" s="251"/>
      <c r="M52" s="253"/>
      <c r="N52" s="253"/>
      <c r="O52" s="253"/>
      <c r="P52" s="253"/>
      <c r="Q52" s="13"/>
      <c r="R52" s="250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</row>
    <row r="53" spans="1:31" s="198" customFormat="1" ht="15.75" customHeight="1" x14ac:dyDescent="0.35">
      <c r="A53" s="462" t="s">
        <v>179</v>
      </c>
      <c r="B53" s="13"/>
      <c r="D53" s="251"/>
      <c r="E53" s="251"/>
      <c r="F53" s="251"/>
      <c r="G53" s="251"/>
      <c r="H53" s="251"/>
      <c r="I53" s="251"/>
      <c r="J53" s="251"/>
      <c r="K53" s="251"/>
      <c r="L53" s="251"/>
      <c r="M53" s="253"/>
      <c r="N53" s="253"/>
      <c r="O53" s="253"/>
      <c r="P53" s="253"/>
      <c r="Q53" s="13"/>
      <c r="R53" s="250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</row>
    <row r="54" spans="1:31" s="198" customFormat="1" ht="15.75" customHeight="1" x14ac:dyDescent="0.35">
      <c r="A54" s="462" t="s">
        <v>180</v>
      </c>
      <c r="B54" s="13"/>
      <c r="D54" s="251"/>
      <c r="E54" s="251"/>
      <c r="F54" s="251"/>
      <c r="G54" s="251"/>
      <c r="H54" s="251"/>
      <c r="I54" s="251"/>
      <c r="J54" s="251"/>
      <c r="K54" s="251"/>
      <c r="L54" s="251"/>
      <c r="M54" s="253"/>
      <c r="N54" s="253"/>
      <c r="O54" s="253"/>
      <c r="P54" s="253"/>
      <c r="Q54" s="13"/>
      <c r="R54" s="250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</row>
    <row r="55" spans="1:31" s="198" customFormat="1" ht="15.75" customHeight="1" x14ac:dyDescent="0.35">
      <c r="A55" s="462" t="s">
        <v>181</v>
      </c>
      <c r="B55" s="13"/>
      <c r="D55" s="251"/>
      <c r="E55" s="251"/>
      <c r="F55" s="251"/>
      <c r="G55" s="251"/>
      <c r="H55" s="251"/>
      <c r="I55" s="251"/>
      <c r="J55" s="251"/>
      <c r="K55" s="251"/>
      <c r="L55" s="251"/>
      <c r="M55" s="253"/>
      <c r="N55" s="253"/>
      <c r="O55" s="253"/>
      <c r="P55" s="253"/>
      <c r="Q55" s="13"/>
      <c r="R55" s="250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</row>
    <row r="56" spans="1:31" ht="15.75" customHeight="1" x14ac:dyDescent="0.35">
      <c r="A56" s="13"/>
      <c r="B56" s="13"/>
      <c r="C56" s="373"/>
      <c r="D56" s="251"/>
      <c r="E56" s="251"/>
      <c r="F56" s="251"/>
      <c r="G56" s="251"/>
      <c r="H56" s="251"/>
      <c r="I56" s="251"/>
      <c r="J56" s="251"/>
      <c r="K56" s="251"/>
      <c r="L56" s="251"/>
      <c r="M56" s="253"/>
      <c r="N56" s="253"/>
      <c r="O56" s="253"/>
      <c r="P56" s="253"/>
      <c r="Q56" s="13"/>
      <c r="R56" s="20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</row>
    <row r="57" spans="1:31" ht="15.75" customHeight="1" x14ac:dyDescent="0.35">
      <c r="A57" s="481" t="s">
        <v>201</v>
      </c>
      <c r="B57" s="13"/>
      <c r="C57" s="373"/>
      <c r="D57" s="251"/>
      <c r="E57" s="251"/>
      <c r="F57" s="251"/>
      <c r="G57" s="251"/>
      <c r="H57" s="251"/>
      <c r="I57" s="251"/>
      <c r="J57" s="251"/>
      <c r="K57" s="251"/>
      <c r="L57" s="251"/>
      <c r="M57" s="253"/>
      <c r="N57" s="253"/>
      <c r="O57" s="253"/>
      <c r="P57" s="253"/>
      <c r="Q57" s="13"/>
      <c r="R57" s="20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</row>
    <row r="58" spans="1:31" ht="15.75" customHeight="1" x14ac:dyDescent="0.35">
      <c r="A58" s="13"/>
      <c r="B58" s="13"/>
      <c r="C58" s="373"/>
      <c r="D58" s="251"/>
      <c r="E58" s="251"/>
      <c r="F58" s="251"/>
      <c r="G58" s="251"/>
      <c r="H58" s="251"/>
      <c r="I58" s="251"/>
      <c r="J58" s="251"/>
      <c r="K58" s="251"/>
      <c r="L58" s="251"/>
      <c r="M58" s="253"/>
      <c r="N58" s="253"/>
      <c r="O58" s="253"/>
      <c r="P58" s="253"/>
      <c r="Q58" s="13"/>
      <c r="R58" s="20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</row>
    <row r="59" spans="1:31" ht="15.75" customHeight="1" x14ac:dyDescent="0.35">
      <c r="A59" s="13"/>
      <c r="B59" s="13"/>
      <c r="C59" s="373"/>
      <c r="D59" s="251"/>
      <c r="E59" s="251"/>
      <c r="F59" s="251"/>
      <c r="G59" s="251"/>
      <c r="H59" s="251"/>
      <c r="I59" s="251"/>
      <c r="J59" s="251"/>
      <c r="K59" s="251"/>
      <c r="L59" s="251"/>
      <c r="M59" s="253"/>
      <c r="N59" s="253"/>
      <c r="O59" s="253"/>
      <c r="P59" s="253"/>
      <c r="Q59" s="13"/>
      <c r="R59" s="20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</row>
    <row r="60" spans="1:31" ht="15.75" customHeight="1" x14ac:dyDescent="0.35">
      <c r="A60" s="13"/>
      <c r="B60" s="13"/>
      <c r="C60" s="373"/>
      <c r="D60" s="251"/>
      <c r="E60" s="251"/>
      <c r="F60" s="251"/>
      <c r="G60" s="251"/>
      <c r="H60" s="251"/>
      <c r="I60" s="251"/>
      <c r="J60" s="251"/>
      <c r="K60" s="251"/>
      <c r="L60" s="251"/>
      <c r="M60" s="253"/>
      <c r="N60" s="253"/>
      <c r="O60" s="253"/>
      <c r="P60" s="253"/>
      <c r="Q60" s="13"/>
      <c r="R60" s="20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</row>
    <row r="61" spans="1:31" ht="15.75" customHeight="1" x14ac:dyDescent="0.35">
      <c r="A61" s="13"/>
      <c r="B61" s="13"/>
      <c r="C61" s="373"/>
      <c r="D61" s="251"/>
      <c r="E61" s="251"/>
      <c r="F61" s="251"/>
      <c r="G61" s="251"/>
      <c r="H61" s="251"/>
      <c r="I61" s="251"/>
      <c r="J61" s="251"/>
      <c r="K61" s="251"/>
      <c r="L61" s="251"/>
      <c r="M61" s="253"/>
      <c r="N61" s="253"/>
      <c r="O61" s="253"/>
      <c r="P61" s="253"/>
      <c r="Q61" s="13"/>
      <c r="R61" s="20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</row>
    <row r="62" spans="1:31" ht="15.75" customHeight="1" x14ac:dyDescent="0.35">
      <c r="A62" s="13"/>
      <c r="B62" s="13"/>
      <c r="C62" s="373"/>
      <c r="D62" s="251"/>
      <c r="E62" s="251"/>
      <c r="F62" s="251"/>
      <c r="G62" s="251"/>
      <c r="H62" s="251"/>
      <c r="I62" s="251"/>
      <c r="J62" s="251"/>
      <c r="K62" s="251"/>
      <c r="L62" s="251"/>
      <c r="M62" s="253"/>
      <c r="N62" s="253"/>
      <c r="O62" s="253"/>
      <c r="P62" s="253"/>
      <c r="Q62" s="13"/>
      <c r="R62" s="20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</row>
    <row r="63" spans="1:31" ht="15.75" customHeight="1" x14ac:dyDescent="0.35">
      <c r="A63" s="13"/>
      <c r="B63" s="13"/>
      <c r="C63" s="373"/>
      <c r="D63" s="251"/>
      <c r="E63" s="251"/>
      <c r="F63" s="251"/>
      <c r="G63" s="251"/>
      <c r="H63" s="251"/>
      <c r="I63" s="251"/>
      <c r="J63" s="251"/>
      <c r="K63" s="251"/>
      <c r="L63" s="251"/>
      <c r="M63" s="253"/>
      <c r="N63" s="253"/>
      <c r="O63" s="253"/>
      <c r="P63" s="253"/>
      <c r="Q63" s="13"/>
      <c r="R63" s="20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</row>
    <row r="64" spans="1:31" ht="15.75" customHeight="1" x14ac:dyDescent="0.35">
      <c r="A64" s="13"/>
      <c r="B64" s="13"/>
      <c r="C64" s="373"/>
      <c r="D64" s="251"/>
      <c r="E64" s="251"/>
      <c r="F64" s="251"/>
      <c r="G64" s="251"/>
      <c r="H64" s="251"/>
      <c r="I64" s="251"/>
      <c r="J64" s="251"/>
      <c r="K64" s="251"/>
      <c r="L64" s="251"/>
      <c r="M64" s="253"/>
      <c r="N64" s="253"/>
      <c r="O64" s="253"/>
      <c r="P64" s="253"/>
      <c r="Q64" s="13"/>
      <c r="R64" s="20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</row>
    <row r="65" spans="1:31" ht="15.75" customHeight="1" x14ac:dyDescent="0.35">
      <c r="A65" s="13"/>
      <c r="B65" s="13"/>
      <c r="C65" s="373"/>
      <c r="D65" s="251"/>
      <c r="E65" s="251"/>
      <c r="F65" s="251"/>
      <c r="G65" s="251"/>
      <c r="H65" s="251"/>
      <c r="I65" s="251"/>
      <c r="J65" s="251"/>
      <c r="K65" s="251"/>
      <c r="L65" s="251"/>
      <c r="M65" s="253"/>
      <c r="N65" s="253"/>
      <c r="O65" s="253"/>
      <c r="P65" s="253"/>
      <c r="Q65" s="13"/>
      <c r="R65" s="20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</row>
    <row r="66" spans="1:31" ht="15.75" customHeight="1" x14ac:dyDescent="0.35">
      <c r="A66" s="13"/>
      <c r="B66" s="13"/>
      <c r="C66" s="373"/>
      <c r="D66" s="251"/>
      <c r="E66" s="251"/>
      <c r="F66" s="251"/>
      <c r="G66" s="251"/>
      <c r="H66" s="251"/>
      <c r="I66" s="251"/>
      <c r="J66" s="251"/>
      <c r="K66" s="251"/>
      <c r="L66" s="251"/>
      <c r="M66" s="253"/>
      <c r="N66" s="253"/>
      <c r="O66" s="253"/>
      <c r="P66" s="253"/>
      <c r="Q66" s="13"/>
      <c r="R66" s="20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</row>
    <row r="67" spans="1:31" ht="15.75" customHeight="1" x14ac:dyDescent="0.35">
      <c r="A67" s="13"/>
      <c r="B67" s="13"/>
      <c r="C67" s="373"/>
      <c r="D67" s="251"/>
      <c r="E67" s="251"/>
      <c r="F67" s="251"/>
      <c r="G67" s="251"/>
      <c r="H67" s="251"/>
      <c r="I67" s="251"/>
      <c r="J67" s="251"/>
      <c r="K67" s="251"/>
      <c r="L67" s="251"/>
      <c r="M67" s="253"/>
      <c r="N67" s="253"/>
      <c r="O67" s="253"/>
      <c r="P67" s="253"/>
      <c r="Q67" s="13"/>
      <c r="R67" s="20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</row>
    <row r="68" spans="1:31" ht="15.75" customHeight="1" x14ac:dyDescent="0.35">
      <c r="A68" s="13"/>
      <c r="B68" s="13"/>
      <c r="C68" s="373"/>
      <c r="D68" s="251"/>
      <c r="E68" s="251"/>
      <c r="F68" s="251"/>
      <c r="G68" s="251"/>
      <c r="H68" s="251"/>
      <c r="I68" s="251"/>
      <c r="J68" s="251"/>
      <c r="K68" s="251"/>
      <c r="L68" s="251"/>
      <c r="M68" s="253"/>
      <c r="N68" s="253"/>
      <c r="O68" s="253"/>
      <c r="P68" s="253"/>
      <c r="Q68" s="13"/>
      <c r="R68" s="20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</row>
    <row r="69" spans="1:31" ht="15.75" customHeight="1" x14ac:dyDescent="0.35">
      <c r="A69" s="13"/>
      <c r="B69" s="13"/>
      <c r="C69" s="373"/>
      <c r="D69" s="251"/>
      <c r="E69" s="251"/>
      <c r="F69" s="251"/>
      <c r="G69" s="251"/>
      <c r="H69" s="251"/>
      <c r="I69" s="251"/>
      <c r="J69" s="251"/>
      <c r="K69" s="251"/>
      <c r="L69" s="251"/>
      <c r="M69" s="253"/>
      <c r="N69" s="253"/>
      <c r="O69" s="253"/>
      <c r="P69" s="253"/>
      <c r="Q69" s="13"/>
      <c r="R69" s="20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</row>
    <row r="70" spans="1:31" ht="15.75" customHeight="1" x14ac:dyDescent="0.35">
      <c r="A70" s="13"/>
      <c r="B70" s="13"/>
      <c r="C70" s="373"/>
      <c r="D70" s="251"/>
      <c r="E70" s="251"/>
      <c r="F70" s="251"/>
      <c r="G70" s="251"/>
      <c r="H70" s="251"/>
      <c r="I70" s="251"/>
      <c r="J70" s="251"/>
      <c r="K70" s="251"/>
      <c r="L70" s="251"/>
      <c r="M70" s="253"/>
      <c r="N70" s="253"/>
      <c r="O70" s="253"/>
      <c r="P70" s="253"/>
      <c r="Q70" s="13"/>
      <c r="R70" s="20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</row>
    <row r="71" spans="1:31" ht="15.75" customHeight="1" x14ac:dyDescent="0.35">
      <c r="A71" s="13"/>
      <c r="B71" s="13"/>
      <c r="C71" s="373"/>
      <c r="D71" s="251"/>
      <c r="E71" s="251"/>
      <c r="F71" s="251"/>
      <c r="G71" s="251"/>
      <c r="H71" s="251"/>
      <c r="I71" s="251"/>
      <c r="J71" s="251"/>
      <c r="K71" s="251"/>
      <c r="L71" s="251"/>
      <c r="M71" s="253"/>
      <c r="N71" s="253"/>
      <c r="O71" s="253"/>
      <c r="P71" s="253"/>
      <c r="Q71" s="13"/>
      <c r="R71" s="20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</row>
    <row r="72" spans="1:31" ht="15.75" customHeight="1" x14ac:dyDescent="0.35">
      <c r="A72" s="13"/>
      <c r="B72" s="13"/>
      <c r="C72" s="373"/>
      <c r="D72" s="251"/>
      <c r="E72" s="251"/>
      <c r="F72" s="251"/>
      <c r="G72" s="251"/>
      <c r="H72" s="251"/>
      <c r="I72" s="251"/>
      <c r="J72" s="251"/>
      <c r="K72" s="251"/>
      <c r="L72" s="251"/>
      <c r="M72" s="253"/>
      <c r="N72" s="253"/>
      <c r="O72" s="253"/>
      <c r="P72" s="253"/>
      <c r="Q72" s="13"/>
      <c r="R72" s="20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</row>
    <row r="73" spans="1:31" ht="15.75" customHeight="1" x14ac:dyDescent="0.35">
      <c r="A73" s="13"/>
      <c r="B73" s="13"/>
      <c r="C73" s="373"/>
      <c r="D73" s="251"/>
      <c r="E73" s="251"/>
      <c r="F73" s="251"/>
      <c r="G73" s="251"/>
      <c r="H73" s="251"/>
      <c r="I73" s="251"/>
      <c r="J73" s="251"/>
      <c r="K73" s="251"/>
      <c r="L73" s="251"/>
      <c r="M73" s="253"/>
      <c r="N73" s="253"/>
      <c r="O73" s="253"/>
      <c r="P73" s="253"/>
      <c r="Q73" s="13"/>
      <c r="R73" s="20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</row>
    <row r="74" spans="1:31" ht="15.75" customHeight="1" x14ac:dyDescent="0.35">
      <c r="A74" s="13"/>
      <c r="B74" s="13"/>
      <c r="C74" s="373"/>
      <c r="D74" s="251"/>
      <c r="E74" s="251"/>
      <c r="F74" s="251"/>
      <c r="G74" s="251"/>
      <c r="H74" s="251"/>
      <c r="I74" s="251"/>
      <c r="J74" s="251"/>
      <c r="K74" s="251"/>
      <c r="L74" s="251"/>
      <c r="M74" s="253"/>
      <c r="N74" s="253"/>
      <c r="O74" s="253"/>
      <c r="P74" s="253"/>
      <c r="Q74" s="13"/>
      <c r="R74" s="20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</row>
    <row r="75" spans="1:31" ht="15.75" customHeight="1" x14ac:dyDescent="0.35">
      <c r="A75" s="13"/>
      <c r="B75" s="13"/>
      <c r="C75" s="373"/>
      <c r="D75" s="251"/>
      <c r="E75" s="251"/>
      <c r="F75" s="251"/>
      <c r="G75" s="251"/>
      <c r="H75" s="251"/>
      <c r="I75" s="251"/>
      <c r="J75" s="251"/>
      <c r="K75" s="251"/>
      <c r="L75" s="251"/>
      <c r="M75" s="253"/>
      <c r="N75" s="253"/>
      <c r="O75" s="253"/>
      <c r="P75" s="253"/>
      <c r="Q75" s="13"/>
      <c r="R75" s="20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</row>
    <row r="76" spans="1:31" ht="15.75" customHeight="1" x14ac:dyDescent="0.35">
      <c r="A76" s="13"/>
      <c r="B76" s="13"/>
      <c r="C76" s="373"/>
      <c r="D76" s="251"/>
      <c r="E76" s="251"/>
      <c r="F76" s="251"/>
      <c r="G76" s="251"/>
      <c r="H76" s="251"/>
      <c r="I76" s="251"/>
      <c r="J76" s="251"/>
      <c r="K76" s="251"/>
      <c r="L76" s="251"/>
      <c r="M76" s="253"/>
      <c r="N76" s="253"/>
      <c r="O76" s="253"/>
      <c r="P76" s="253"/>
      <c r="Q76" s="13"/>
      <c r="R76" s="20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</row>
    <row r="77" spans="1:31" ht="15.75" customHeight="1" x14ac:dyDescent="0.35">
      <c r="A77" s="13"/>
      <c r="B77" s="13"/>
      <c r="C77" s="373"/>
      <c r="D77" s="251"/>
      <c r="E77" s="251"/>
      <c r="F77" s="251"/>
      <c r="G77" s="251"/>
      <c r="H77" s="251"/>
      <c r="I77" s="251"/>
      <c r="J77" s="251"/>
      <c r="K77" s="251"/>
      <c r="L77" s="251"/>
      <c r="M77" s="253"/>
      <c r="N77" s="253"/>
      <c r="O77" s="253"/>
      <c r="P77" s="253"/>
      <c r="Q77" s="13"/>
      <c r="R77" s="20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</row>
    <row r="78" spans="1:31" ht="15.75" customHeight="1" x14ac:dyDescent="0.35">
      <c r="A78" s="13"/>
      <c r="B78" s="13"/>
      <c r="C78" s="373"/>
      <c r="D78" s="251"/>
      <c r="E78" s="251"/>
      <c r="F78" s="251"/>
      <c r="G78" s="251"/>
      <c r="H78" s="251"/>
      <c r="I78" s="251"/>
      <c r="J78" s="251"/>
      <c r="K78" s="251"/>
      <c r="L78" s="251"/>
      <c r="M78" s="253"/>
      <c r="N78" s="253"/>
      <c r="O78" s="253"/>
      <c r="P78" s="253"/>
      <c r="Q78" s="13"/>
      <c r="R78" s="20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</row>
    <row r="79" spans="1:31" ht="15.75" customHeight="1" x14ac:dyDescent="0.35">
      <c r="A79" s="13"/>
      <c r="B79" s="13"/>
      <c r="C79" s="373"/>
      <c r="D79" s="251"/>
      <c r="E79" s="251"/>
      <c r="F79" s="251"/>
      <c r="G79" s="251"/>
      <c r="H79" s="251"/>
      <c r="I79" s="251"/>
      <c r="J79" s="251"/>
      <c r="K79" s="251"/>
      <c r="L79" s="251"/>
      <c r="M79" s="253"/>
      <c r="N79" s="253"/>
      <c r="O79" s="253"/>
      <c r="P79" s="253"/>
      <c r="Q79" s="13"/>
      <c r="R79" s="20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</row>
    <row r="80" spans="1:31" ht="15.75" customHeight="1" x14ac:dyDescent="0.35">
      <c r="A80" s="13"/>
      <c r="B80" s="13"/>
      <c r="C80" s="373"/>
      <c r="D80" s="251"/>
      <c r="E80" s="251"/>
      <c r="F80" s="251"/>
      <c r="G80" s="251"/>
      <c r="H80" s="251"/>
      <c r="I80" s="251"/>
      <c r="J80" s="251"/>
      <c r="K80" s="251"/>
      <c r="L80" s="251"/>
      <c r="M80" s="253"/>
      <c r="N80" s="253"/>
      <c r="O80" s="253"/>
      <c r="P80" s="253"/>
      <c r="Q80" s="13"/>
      <c r="R80" s="20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</row>
    <row r="81" spans="1:31" ht="15.75" customHeight="1" x14ac:dyDescent="0.35">
      <c r="A81" s="13"/>
      <c r="B81" s="13"/>
      <c r="C81" s="373"/>
      <c r="D81" s="251"/>
      <c r="E81" s="251"/>
      <c r="F81" s="251"/>
      <c r="G81" s="251"/>
      <c r="H81" s="251"/>
      <c r="I81" s="251"/>
      <c r="J81" s="251"/>
      <c r="K81" s="251"/>
      <c r="L81" s="251"/>
      <c r="M81" s="253"/>
      <c r="N81" s="253"/>
      <c r="O81" s="253"/>
      <c r="P81" s="253"/>
      <c r="Q81" s="13"/>
      <c r="R81" s="20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</row>
    <row r="82" spans="1:31" ht="15.75" customHeight="1" x14ac:dyDescent="0.35">
      <c r="A82" s="13"/>
      <c r="B82" s="13"/>
      <c r="C82" s="373"/>
      <c r="D82" s="251"/>
      <c r="E82" s="251"/>
      <c r="F82" s="251"/>
      <c r="G82" s="251"/>
      <c r="H82" s="251"/>
      <c r="I82" s="251"/>
      <c r="J82" s="251"/>
      <c r="K82" s="251"/>
      <c r="L82" s="251"/>
      <c r="M82" s="253"/>
      <c r="N82" s="253"/>
      <c r="O82" s="253"/>
      <c r="P82" s="253"/>
      <c r="Q82" s="13"/>
      <c r="R82" s="20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</row>
    <row r="83" spans="1:31" ht="15.75" customHeight="1" x14ac:dyDescent="0.35">
      <c r="A83" s="13"/>
      <c r="B83" s="13"/>
      <c r="C83" s="373"/>
      <c r="D83" s="251"/>
      <c r="E83" s="251"/>
      <c r="F83" s="251"/>
      <c r="G83" s="251"/>
      <c r="H83" s="251"/>
      <c r="I83" s="251"/>
      <c r="J83" s="251"/>
      <c r="K83" s="251"/>
      <c r="L83" s="251"/>
      <c r="M83" s="253"/>
      <c r="N83" s="253"/>
      <c r="O83" s="253"/>
      <c r="P83" s="253"/>
      <c r="Q83" s="13"/>
      <c r="R83" s="20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</row>
    <row r="84" spans="1:31" ht="15.75" customHeight="1" x14ac:dyDescent="0.35">
      <c r="A84" s="13"/>
      <c r="B84" s="13"/>
      <c r="C84" s="373"/>
      <c r="D84" s="251"/>
      <c r="E84" s="251"/>
      <c r="F84" s="251"/>
      <c r="G84" s="251"/>
      <c r="H84" s="251"/>
      <c r="I84" s="251"/>
      <c r="J84" s="251"/>
      <c r="K84" s="251"/>
      <c r="L84" s="251"/>
      <c r="M84" s="253"/>
      <c r="N84" s="253"/>
      <c r="O84" s="253"/>
      <c r="P84" s="253"/>
      <c r="Q84" s="13"/>
      <c r="R84" s="20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</row>
    <row r="85" spans="1:31" ht="15.75" customHeight="1" x14ac:dyDescent="0.35">
      <c r="A85" s="13"/>
      <c r="B85" s="13"/>
      <c r="C85" s="373"/>
      <c r="D85" s="251"/>
      <c r="E85" s="251"/>
      <c r="F85" s="251"/>
      <c r="G85" s="251"/>
      <c r="H85" s="251"/>
      <c r="I85" s="251"/>
      <c r="J85" s="251"/>
      <c r="K85" s="251"/>
      <c r="L85" s="251"/>
      <c r="M85" s="253"/>
      <c r="N85" s="253"/>
      <c r="O85" s="253"/>
      <c r="P85" s="253"/>
      <c r="Q85" s="13"/>
      <c r="R85" s="20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</row>
    <row r="86" spans="1:31" ht="15.75" customHeight="1" x14ac:dyDescent="0.35">
      <c r="A86" s="13"/>
      <c r="B86" s="13"/>
      <c r="C86" s="373"/>
      <c r="D86" s="251"/>
      <c r="E86" s="251"/>
      <c r="F86" s="251"/>
      <c r="G86" s="251"/>
      <c r="H86" s="251"/>
      <c r="I86" s="251"/>
      <c r="J86" s="251"/>
      <c r="K86" s="251"/>
      <c r="L86" s="251"/>
      <c r="M86" s="253"/>
      <c r="N86" s="253"/>
      <c r="O86" s="253"/>
      <c r="P86" s="253"/>
      <c r="Q86" s="13"/>
      <c r="R86" s="20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</row>
    <row r="87" spans="1:31" ht="15.75" customHeight="1" x14ac:dyDescent="0.35">
      <c r="A87" s="13"/>
      <c r="B87" s="13"/>
      <c r="C87" s="373"/>
      <c r="D87" s="251"/>
      <c r="E87" s="251"/>
      <c r="F87" s="251"/>
      <c r="G87" s="251"/>
      <c r="H87" s="251"/>
      <c r="I87" s="251"/>
      <c r="J87" s="251"/>
      <c r="K87" s="251"/>
      <c r="L87" s="251"/>
      <c r="M87" s="253"/>
      <c r="N87" s="253"/>
      <c r="O87" s="253"/>
      <c r="P87" s="253"/>
      <c r="Q87" s="13"/>
      <c r="R87" s="20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</row>
    <row r="88" spans="1:31" ht="15.75" customHeight="1" x14ac:dyDescent="0.35">
      <c r="A88" s="13"/>
      <c r="B88" s="13"/>
      <c r="C88" s="373"/>
      <c r="D88" s="251"/>
      <c r="E88" s="251"/>
      <c r="F88" s="251"/>
      <c r="G88" s="251"/>
      <c r="H88" s="251"/>
      <c r="I88" s="251"/>
      <c r="J88" s="251"/>
      <c r="K88" s="251"/>
      <c r="L88" s="251"/>
      <c r="M88" s="253"/>
      <c r="N88" s="253"/>
      <c r="O88" s="253"/>
      <c r="P88" s="253"/>
      <c r="Q88" s="13"/>
      <c r="R88" s="20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</row>
    <row r="89" spans="1:31" ht="15.75" customHeight="1" x14ac:dyDescent="0.35">
      <c r="A89" s="13"/>
      <c r="B89" s="13"/>
      <c r="C89" s="373"/>
      <c r="D89" s="251"/>
      <c r="E89" s="251"/>
      <c r="F89" s="251"/>
      <c r="G89" s="251"/>
      <c r="H89" s="251"/>
      <c r="I89" s="251"/>
      <c r="J89" s="251"/>
      <c r="K89" s="251"/>
      <c r="L89" s="251"/>
      <c r="M89" s="253"/>
      <c r="N89" s="253"/>
      <c r="O89" s="253"/>
      <c r="P89" s="253"/>
      <c r="Q89" s="13"/>
      <c r="R89" s="20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</row>
    <row r="90" spans="1:31" ht="15.75" customHeight="1" x14ac:dyDescent="0.35">
      <c r="A90" s="13"/>
      <c r="B90" s="13"/>
      <c r="C90" s="373"/>
      <c r="D90" s="251"/>
      <c r="E90" s="251"/>
      <c r="F90" s="251"/>
      <c r="G90" s="251"/>
      <c r="H90" s="251"/>
      <c r="I90" s="251"/>
      <c r="J90" s="251"/>
      <c r="K90" s="251"/>
      <c r="L90" s="251"/>
      <c r="M90" s="253"/>
      <c r="N90" s="253"/>
      <c r="O90" s="253"/>
      <c r="P90" s="253"/>
      <c r="Q90" s="13"/>
      <c r="R90" s="20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</row>
    <row r="91" spans="1:31" ht="15.75" customHeight="1" x14ac:dyDescent="0.35">
      <c r="A91" s="13"/>
      <c r="B91" s="13"/>
      <c r="C91" s="373"/>
      <c r="D91" s="251"/>
      <c r="E91" s="251"/>
      <c r="F91" s="251"/>
      <c r="G91" s="251"/>
      <c r="H91" s="251"/>
      <c r="I91" s="251"/>
      <c r="J91" s="251"/>
      <c r="K91" s="251"/>
      <c r="L91" s="251"/>
      <c r="M91" s="253"/>
      <c r="N91" s="253"/>
      <c r="O91" s="253"/>
      <c r="P91" s="253"/>
      <c r="Q91" s="13"/>
      <c r="R91" s="20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</row>
    <row r="92" spans="1:31" ht="15.75" customHeight="1" x14ac:dyDescent="0.35">
      <c r="A92" s="13"/>
      <c r="B92" s="13"/>
      <c r="C92" s="373"/>
      <c r="D92" s="251"/>
      <c r="E92" s="251"/>
      <c r="F92" s="251"/>
      <c r="G92" s="251"/>
      <c r="H92" s="251"/>
      <c r="I92" s="251"/>
      <c r="J92" s="251"/>
      <c r="K92" s="251"/>
      <c r="L92" s="251"/>
      <c r="M92" s="253"/>
      <c r="N92" s="253"/>
      <c r="O92" s="253"/>
      <c r="P92" s="253"/>
      <c r="Q92" s="13"/>
      <c r="R92" s="20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</row>
    <row r="93" spans="1:31" ht="15.75" customHeight="1" x14ac:dyDescent="0.35">
      <c r="A93" s="13"/>
      <c r="B93" s="13"/>
      <c r="C93" s="373"/>
      <c r="D93" s="251"/>
      <c r="E93" s="251"/>
      <c r="F93" s="251"/>
      <c r="G93" s="251"/>
      <c r="H93" s="251"/>
      <c r="I93" s="251"/>
      <c r="J93" s="251"/>
      <c r="K93" s="251"/>
      <c r="L93" s="251"/>
      <c r="M93" s="253"/>
      <c r="N93" s="253"/>
      <c r="O93" s="253"/>
      <c r="P93" s="253"/>
      <c r="Q93" s="13"/>
      <c r="R93" s="20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</row>
    <row r="94" spans="1:31" ht="15.75" customHeight="1" x14ac:dyDescent="0.35">
      <c r="A94" s="13"/>
      <c r="B94" s="13"/>
      <c r="C94" s="373"/>
      <c r="D94" s="251"/>
      <c r="E94" s="251"/>
      <c r="F94" s="251"/>
      <c r="G94" s="251"/>
      <c r="H94" s="251"/>
      <c r="I94" s="251"/>
      <c r="J94" s="251"/>
      <c r="K94" s="251"/>
      <c r="L94" s="251"/>
      <c r="M94" s="253"/>
      <c r="N94" s="253"/>
      <c r="O94" s="253"/>
      <c r="P94" s="253"/>
      <c r="Q94" s="13"/>
      <c r="R94" s="20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</row>
    <row r="95" spans="1:31" ht="15.75" customHeight="1" x14ac:dyDescent="0.35">
      <c r="A95" s="13"/>
      <c r="B95" s="13"/>
      <c r="C95" s="373"/>
      <c r="D95" s="251"/>
      <c r="E95" s="251"/>
      <c r="F95" s="251"/>
      <c r="G95" s="251"/>
      <c r="H95" s="251"/>
      <c r="I95" s="251"/>
      <c r="J95" s="251"/>
      <c r="K95" s="251"/>
      <c r="L95" s="251"/>
      <c r="M95" s="253"/>
      <c r="N95" s="253"/>
      <c r="O95" s="253"/>
      <c r="P95" s="253"/>
      <c r="Q95" s="13"/>
      <c r="R95" s="20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</row>
    <row r="96" spans="1:31" ht="15.75" customHeight="1" x14ac:dyDescent="0.35">
      <c r="A96" s="13"/>
      <c r="B96" s="13"/>
      <c r="C96" s="373"/>
      <c r="D96" s="251"/>
      <c r="E96" s="251"/>
      <c r="F96" s="251"/>
      <c r="G96" s="251"/>
      <c r="H96" s="251"/>
      <c r="I96" s="251"/>
      <c r="J96" s="251"/>
      <c r="K96" s="251"/>
      <c r="L96" s="251"/>
      <c r="M96" s="253"/>
      <c r="N96" s="253"/>
      <c r="O96" s="253"/>
      <c r="P96" s="253"/>
      <c r="Q96" s="13"/>
      <c r="R96" s="20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</row>
    <row r="97" spans="1:31" ht="15.75" customHeight="1" x14ac:dyDescent="0.35">
      <c r="A97" s="13"/>
      <c r="B97" s="13"/>
      <c r="C97" s="373"/>
      <c r="D97" s="251"/>
      <c r="E97" s="251"/>
      <c r="F97" s="251"/>
      <c r="G97" s="251"/>
      <c r="H97" s="251"/>
      <c r="I97" s="251"/>
      <c r="J97" s="251"/>
      <c r="K97" s="251"/>
      <c r="L97" s="251"/>
      <c r="M97" s="253"/>
      <c r="N97" s="253"/>
      <c r="O97" s="253"/>
      <c r="P97" s="253"/>
      <c r="Q97" s="13"/>
      <c r="R97" s="20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</row>
    <row r="98" spans="1:31" ht="15.75" customHeight="1" x14ac:dyDescent="0.35">
      <c r="A98" s="13"/>
      <c r="B98" s="13"/>
      <c r="C98" s="373"/>
      <c r="D98" s="251"/>
      <c r="E98" s="251"/>
      <c r="F98" s="251"/>
      <c r="G98" s="251"/>
      <c r="H98" s="251"/>
      <c r="I98" s="251"/>
      <c r="J98" s="251"/>
      <c r="K98" s="251"/>
      <c r="L98" s="251"/>
      <c r="M98" s="253"/>
      <c r="N98" s="253"/>
      <c r="O98" s="253"/>
      <c r="P98" s="253"/>
      <c r="Q98" s="13"/>
      <c r="R98" s="20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</row>
    <row r="99" spans="1:31" ht="15.75" customHeight="1" x14ac:dyDescent="0.35">
      <c r="A99" s="13"/>
      <c r="B99" s="13"/>
      <c r="C99" s="373"/>
      <c r="D99" s="251"/>
      <c r="E99" s="251"/>
      <c r="F99" s="251"/>
      <c r="G99" s="251"/>
      <c r="H99" s="251"/>
      <c r="I99" s="251"/>
      <c r="J99" s="251"/>
      <c r="K99" s="251"/>
      <c r="L99" s="251"/>
      <c r="M99" s="253"/>
      <c r="N99" s="253"/>
      <c r="O99" s="253"/>
      <c r="P99" s="253"/>
      <c r="Q99" s="13"/>
      <c r="R99" s="20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</row>
    <row r="100" spans="1:31" ht="15.75" customHeight="1" x14ac:dyDescent="0.35">
      <c r="A100" s="13"/>
      <c r="B100" s="13"/>
      <c r="C100" s="373"/>
      <c r="D100" s="251"/>
      <c r="E100" s="251"/>
      <c r="F100" s="251"/>
      <c r="G100" s="251"/>
      <c r="H100" s="251"/>
      <c r="I100" s="251"/>
      <c r="J100" s="251"/>
      <c r="K100" s="251"/>
      <c r="L100" s="251"/>
      <c r="M100" s="253"/>
      <c r="N100" s="253"/>
      <c r="O100" s="253"/>
      <c r="P100" s="253"/>
      <c r="Q100" s="13"/>
      <c r="R100" s="20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</row>
    <row r="101" spans="1:31" ht="15.75" customHeight="1" x14ac:dyDescent="0.35">
      <c r="A101" s="13"/>
      <c r="B101" s="13"/>
      <c r="C101" s="373"/>
      <c r="D101" s="251"/>
      <c r="E101" s="251"/>
      <c r="F101" s="251"/>
      <c r="G101" s="251"/>
      <c r="H101" s="251"/>
      <c r="I101" s="251"/>
      <c r="J101" s="251"/>
      <c r="K101" s="251"/>
      <c r="L101" s="251"/>
      <c r="M101" s="253"/>
      <c r="N101" s="253"/>
      <c r="O101" s="253"/>
      <c r="P101" s="253"/>
      <c r="Q101" s="13"/>
      <c r="R101" s="20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</row>
    <row r="102" spans="1:31" ht="15.75" customHeight="1" x14ac:dyDescent="0.35">
      <c r="A102" s="13"/>
      <c r="B102" s="13"/>
      <c r="C102" s="373"/>
      <c r="D102" s="251"/>
      <c r="E102" s="251"/>
      <c r="F102" s="251"/>
      <c r="G102" s="251"/>
      <c r="H102" s="251"/>
      <c r="I102" s="251"/>
      <c r="J102" s="251"/>
      <c r="K102" s="251"/>
      <c r="L102" s="251"/>
      <c r="M102" s="253"/>
      <c r="N102" s="253"/>
      <c r="O102" s="253"/>
      <c r="P102" s="253"/>
      <c r="Q102" s="13"/>
      <c r="R102" s="20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</row>
    <row r="103" spans="1:31" ht="15.75" customHeight="1" x14ac:dyDescent="0.35">
      <c r="A103" s="13"/>
      <c r="B103" s="13"/>
      <c r="C103" s="373"/>
      <c r="D103" s="251"/>
      <c r="E103" s="251"/>
      <c r="F103" s="251"/>
      <c r="G103" s="251"/>
      <c r="H103" s="251"/>
      <c r="I103" s="251"/>
      <c r="J103" s="251"/>
      <c r="K103" s="251"/>
      <c r="L103" s="251"/>
      <c r="M103" s="253"/>
      <c r="N103" s="253"/>
      <c r="O103" s="253"/>
      <c r="P103" s="253"/>
      <c r="Q103" s="13"/>
      <c r="R103" s="20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</row>
    <row r="104" spans="1:31" ht="15.75" customHeight="1" x14ac:dyDescent="0.35">
      <c r="A104" s="13"/>
      <c r="B104" s="13"/>
      <c r="C104" s="373"/>
      <c r="D104" s="251"/>
      <c r="E104" s="251"/>
      <c r="F104" s="251"/>
      <c r="G104" s="251"/>
      <c r="H104" s="251"/>
      <c r="I104" s="251"/>
      <c r="J104" s="251"/>
      <c r="K104" s="251"/>
      <c r="L104" s="251"/>
      <c r="M104" s="253"/>
      <c r="N104" s="253"/>
      <c r="O104" s="253"/>
      <c r="P104" s="253"/>
      <c r="Q104" s="13"/>
      <c r="R104" s="20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</row>
    <row r="105" spans="1:31" ht="15.75" customHeight="1" x14ac:dyDescent="0.35">
      <c r="A105" s="13"/>
      <c r="B105" s="13"/>
      <c r="C105" s="373"/>
      <c r="D105" s="251"/>
      <c r="E105" s="251"/>
      <c r="F105" s="251"/>
      <c r="G105" s="251"/>
      <c r="H105" s="251"/>
      <c r="I105" s="251"/>
      <c r="J105" s="251"/>
      <c r="K105" s="251"/>
      <c r="L105" s="251"/>
      <c r="M105" s="253"/>
      <c r="N105" s="253"/>
      <c r="O105" s="253"/>
      <c r="P105" s="253"/>
      <c r="Q105" s="13"/>
      <c r="R105" s="20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</row>
    <row r="106" spans="1:31" ht="15.75" customHeight="1" x14ac:dyDescent="0.35">
      <c r="A106" s="13"/>
      <c r="B106" s="13"/>
      <c r="C106" s="373"/>
      <c r="D106" s="251"/>
      <c r="E106" s="251"/>
      <c r="F106" s="251"/>
      <c r="G106" s="251"/>
      <c r="H106" s="251"/>
      <c r="I106" s="251"/>
      <c r="J106" s="251"/>
      <c r="K106" s="251"/>
      <c r="L106" s="251"/>
      <c r="M106" s="253"/>
      <c r="N106" s="253"/>
      <c r="O106" s="253"/>
      <c r="P106" s="253"/>
      <c r="Q106" s="13"/>
      <c r="R106" s="20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</row>
    <row r="107" spans="1:31" ht="15.75" customHeight="1" x14ac:dyDescent="0.35">
      <c r="A107" s="13"/>
      <c r="B107" s="13"/>
      <c r="C107" s="373"/>
      <c r="D107" s="251"/>
      <c r="E107" s="251"/>
      <c r="F107" s="251"/>
      <c r="G107" s="251"/>
      <c r="H107" s="251"/>
      <c r="I107" s="251"/>
      <c r="J107" s="251"/>
      <c r="K107" s="251"/>
      <c r="L107" s="251"/>
      <c r="M107" s="253"/>
      <c r="N107" s="253"/>
      <c r="O107" s="253"/>
      <c r="P107" s="253"/>
      <c r="Q107" s="13"/>
      <c r="R107" s="20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</row>
    <row r="108" spans="1:31" ht="15.75" customHeight="1" x14ac:dyDescent="0.35">
      <c r="A108" s="13"/>
      <c r="B108" s="13"/>
      <c r="C108" s="373"/>
      <c r="D108" s="251"/>
      <c r="E108" s="251"/>
      <c r="F108" s="251"/>
      <c r="G108" s="251"/>
      <c r="H108" s="251"/>
      <c r="I108" s="251"/>
      <c r="J108" s="251"/>
      <c r="K108" s="251"/>
      <c r="L108" s="251"/>
      <c r="M108" s="253"/>
      <c r="N108" s="253"/>
      <c r="O108" s="253"/>
      <c r="P108" s="253"/>
      <c r="Q108" s="13"/>
      <c r="R108" s="20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</row>
    <row r="109" spans="1:31" ht="15.75" customHeight="1" x14ac:dyDescent="0.35">
      <c r="A109" s="13"/>
      <c r="B109" s="13"/>
      <c r="C109" s="373"/>
      <c r="D109" s="251"/>
      <c r="E109" s="251"/>
      <c r="F109" s="251"/>
      <c r="G109" s="251"/>
      <c r="H109" s="251"/>
      <c r="I109" s="251"/>
      <c r="J109" s="251"/>
      <c r="K109" s="251"/>
      <c r="L109" s="251"/>
      <c r="M109" s="253"/>
      <c r="N109" s="253"/>
      <c r="O109" s="253"/>
      <c r="P109" s="253"/>
      <c r="Q109" s="13"/>
      <c r="R109" s="20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</row>
    <row r="110" spans="1:31" ht="15.75" customHeight="1" x14ac:dyDescent="0.35">
      <c r="A110" s="13"/>
      <c r="B110" s="13"/>
      <c r="C110" s="373"/>
      <c r="D110" s="251"/>
      <c r="E110" s="251"/>
      <c r="F110" s="251"/>
      <c r="G110" s="251"/>
      <c r="H110" s="251"/>
      <c r="I110" s="251"/>
      <c r="J110" s="251"/>
      <c r="K110" s="251"/>
      <c r="L110" s="251"/>
      <c r="M110" s="253"/>
      <c r="N110" s="253"/>
      <c r="O110" s="253"/>
      <c r="P110" s="253"/>
      <c r="Q110" s="13"/>
      <c r="R110" s="20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</row>
    <row r="111" spans="1:31" ht="15.75" customHeight="1" x14ac:dyDescent="0.35">
      <c r="A111" s="13"/>
      <c r="B111" s="13"/>
      <c r="C111" s="373"/>
      <c r="D111" s="251"/>
      <c r="E111" s="251"/>
      <c r="F111" s="251"/>
      <c r="G111" s="251"/>
      <c r="H111" s="251"/>
      <c r="I111" s="251"/>
      <c r="J111" s="251"/>
      <c r="K111" s="251"/>
      <c r="L111" s="251"/>
      <c r="M111" s="253"/>
      <c r="N111" s="253"/>
      <c r="O111" s="253"/>
      <c r="P111" s="253"/>
      <c r="Q111" s="13"/>
      <c r="R111" s="20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</row>
    <row r="112" spans="1:31" ht="15.75" customHeight="1" x14ac:dyDescent="0.35">
      <c r="A112" s="13"/>
      <c r="B112" s="13"/>
      <c r="C112" s="373"/>
      <c r="D112" s="251"/>
      <c r="E112" s="251"/>
      <c r="F112" s="251"/>
      <c r="G112" s="251"/>
      <c r="H112" s="251"/>
      <c r="I112" s="251"/>
      <c r="J112" s="251"/>
      <c r="K112" s="251"/>
      <c r="L112" s="251"/>
      <c r="M112" s="253"/>
      <c r="N112" s="253"/>
      <c r="O112" s="253"/>
      <c r="P112" s="253"/>
      <c r="Q112" s="13"/>
      <c r="R112" s="20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</row>
    <row r="113" spans="1:31" ht="15.75" customHeight="1" x14ac:dyDescent="0.35">
      <c r="A113" s="13"/>
      <c r="B113" s="13"/>
      <c r="C113" s="373"/>
      <c r="D113" s="251"/>
      <c r="E113" s="251"/>
      <c r="F113" s="251"/>
      <c r="G113" s="251"/>
      <c r="H113" s="251"/>
      <c r="I113" s="251"/>
      <c r="J113" s="251"/>
      <c r="K113" s="251"/>
      <c r="L113" s="251"/>
      <c r="M113" s="253"/>
      <c r="N113" s="253"/>
      <c r="O113" s="253"/>
      <c r="P113" s="253"/>
      <c r="Q113" s="13"/>
      <c r="R113" s="20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</row>
    <row r="114" spans="1:31" ht="15.75" customHeight="1" x14ac:dyDescent="0.35">
      <c r="A114" s="13"/>
      <c r="B114" s="13"/>
      <c r="C114" s="373"/>
      <c r="D114" s="251"/>
      <c r="E114" s="251"/>
      <c r="F114" s="251"/>
      <c r="G114" s="251"/>
      <c r="H114" s="251"/>
      <c r="I114" s="251"/>
      <c r="J114" s="251"/>
      <c r="K114" s="251"/>
      <c r="L114" s="251"/>
      <c r="M114" s="253"/>
      <c r="N114" s="253"/>
      <c r="O114" s="253"/>
      <c r="P114" s="253"/>
      <c r="Q114" s="13"/>
      <c r="R114" s="20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</row>
    <row r="115" spans="1:31" ht="15.75" customHeight="1" x14ac:dyDescent="0.35">
      <c r="A115" s="13"/>
      <c r="B115" s="13"/>
      <c r="C115" s="373"/>
      <c r="D115" s="251"/>
      <c r="E115" s="251"/>
      <c r="F115" s="251"/>
      <c r="G115" s="251"/>
      <c r="H115" s="251"/>
      <c r="I115" s="251"/>
      <c r="J115" s="251"/>
      <c r="K115" s="251"/>
      <c r="L115" s="251"/>
      <c r="M115" s="253"/>
      <c r="N115" s="253"/>
      <c r="O115" s="253"/>
      <c r="P115" s="253"/>
      <c r="Q115" s="13"/>
      <c r="R115" s="20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</row>
    <row r="116" spans="1:31" ht="15.75" customHeight="1" x14ac:dyDescent="0.35">
      <c r="A116" s="13"/>
      <c r="B116" s="13"/>
      <c r="C116" s="373"/>
      <c r="D116" s="251"/>
      <c r="E116" s="251"/>
      <c r="F116" s="251"/>
      <c r="G116" s="251"/>
      <c r="H116" s="251"/>
      <c r="I116" s="251"/>
      <c r="J116" s="251"/>
      <c r="K116" s="251"/>
      <c r="L116" s="251"/>
      <c r="M116" s="253"/>
      <c r="N116" s="253"/>
      <c r="O116" s="253"/>
      <c r="P116" s="253"/>
      <c r="Q116" s="13"/>
      <c r="R116" s="20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</row>
    <row r="117" spans="1:31" ht="15.75" customHeight="1" x14ac:dyDescent="0.35">
      <c r="A117" s="13"/>
      <c r="B117" s="13"/>
      <c r="C117" s="373"/>
      <c r="D117" s="251"/>
      <c r="E117" s="251"/>
      <c r="F117" s="251"/>
      <c r="G117" s="251"/>
      <c r="H117" s="251"/>
      <c r="I117" s="251"/>
      <c r="J117" s="251"/>
      <c r="K117" s="251"/>
      <c r="L117" s="251"/>
      <c r="M117" s="253"/>
      <c r="N117" s="253"/>
      <c r="O117" s="253"/>
      <c r="P117" s="253"/>
      <c r="Q117" s="13"/>
      <c r="R117" s="20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</row>
    <row r="118" spans="1:31" ht="15.75" customHeight="1" x14ac:dyDescent="0.35">
      <c r="A118" s="13"/>
      <c r="B118" s="13"/>
      <c r="C118" s="373"/>
      <c r="D118" s="251"/>
      <c r="E118" s="251"/>
      <c r="F118" s="251"/>
      <c r="G118" s="251"/>
      <c r="H118" s="251"/>
      <c r="I118" s="251"/>
      <c r="J118" s="251"/>
      <c r="K118" s="251"/>
      <c r="L118" s="251"/>
      <c r="M118" s="253"/>
      <c r="N118" s="253"/>
      <c r="O118" s="253"/>
      <c r="P118" s="253"/>
      <c r="Q118" s="13"/>
      <c r="R118" s="20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</row>
    <row r="119" spans="1:31" ht="15.75" customHeight="1" x14ac:dyDescent="0.35">
      <c r="A119" s="13"/>
      <c r="B119" s="13"/>
      <c r="C119" s="373"/>
      <c r="D119" s="251"/>
      <c r="E119" s="251"/>
      <c r="F119" s="251"/>
      <c r="G119" s="251"/>
      <c r="H119" s="251"/>
      <c r="I119" s="251"/>
      <c r="J119" s="251"/>
      <c r="K119" s="251"/>
      <c r="L119" s="251"/>
      <c r="M119" s="253"/>
      <c r="N119" s="253"/>
      <c r="O119" s="253"/>
      <c r="P119" s="253"/>
      <c r="Q119" s="13"/>
      <c r="R119" s="20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</row>
    <row r="120" spans="1:31" ht="15.75" customHeight="1" x14ac:dyDescent="0.35">
      <c r="A120" s="13"/>
      <c r="B120" s="13"/>
      <c r="C120" s="373"/>
      <c r="D120" s="251"/>
      <c r="E120" s="251"/>
      <c r="F120" s="251"/>
      <c r="G120" s="251"/>
      <c r="H120" s="251"/>
      <c r="I120" s="251"/>
      <c r="J120" s="251"/>
      <c r="K120" s="251"/>
      <c r="L120" s="251"/>
      <c r="M120" s="253"/>
      <c r="N120" s="253"/>
      <c r="O120" s="253"/>
      <c r="P120" s="253"/>
      <c r="Q120" s="13"/>
      <c r="R120" s="20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</row>
    <row r="121" spans="1:31" ht="15.75" customHeight="1" x14ac:dyDescent="0.35">
      <c r="A121" s="13"/>
      <c r="B121" s="13"/>
      <c r="C121" s="373"/>
      <c r="D121" s="251"/>
      <c r="E121" s="251"/>
      <c r="F121" s="251"/>
      <c r="G121" s="251"/>
      <c r="H121" s="251"/>
      <c r="I121" s="251"/>
      <c r="J121" s="251"/>
      <c r="K121" s="251"/>
      <c r="L121" s="251"/>
      <c r="M121" s="253"/>
      <c r="N121" s="253"/>
      <c r="O121" s="253"/>
      <c r="P121" s="253"/>
      <c r="Q121" s="13"/>
      <c r="R121" s="20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</row>
    <row r="122" spans="1:31" ht="15.75" customHeight="1" x14ac:dyDescent="0.35">
      <c r="A122" s="13"/>
      <c r="B122" s="13"/>
      <c r="C122" s="373"/>
      <c r="D122" s="251"/>
      <c r="E122" s="251"/>
      <c r="F122" s="251"/>
      <c r="G122" s="251"/>
      <c r="H122" s="251"/>
      <c r="I122" s="251"/>
      <c r="J122" s="251"/>
      <c r="K122" s="251"/>
      <c r="L122" s="251"/>
      <c r="M122" s="253"/>
      <c r="N122" s="253"/>
      <c r="O122" s="253"/>
      <c r="P122" s="253"/>
      <c r="Q122" s="13"/>
      <c r="R122" s="20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</row>
    <row r="123" spans="1:31" ht="15.75" customHeight="1" x14ac:dyDescent="0.35">
      <c r="A123" s="13"/>
      <c r="B123" s="13"/>
      <c r="C123" s="373"/>
      <c r="D123" s="251"/>
      <c r="E123" s="251"/>
      <c r="F123" s="251"/>
      <c r="G123" s="251"/>
      <c r="H123" s="251"/>
      <c r="I123" s="251"/>
      <c r="J123" s="251"/>
      <c r="K123" s="251"/>
      <c r="L123" s="251"/>
      <c r="M123" s="253"/>
      <c r="N123" s="253"/>
      <c r="O123" s="253"/>
      <c r="P123" s="253"/>
      <c r="Q123" s="13"/>
      <c r="R123" s="20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</row>
    <row r="124" spans="1:31" ht="15.75" customHeight="1" x14ac:dyDescent="0.35">
      <c r="A124" s="13"/>
      <c r="B124" s="13"/>
      <c r="C124" s="373"/>
      <c r="D124" s="251"/>
      <c r="E124" s="251"/>
      <c r="F124" s="251"/>
      <c r="G124" s="251"/>
      <c r="H124" s="251"/>
      <c r="I124" s="251"/>
      <c r="J124" s="251"/>
      <c r="K124" s="251"/>
      <c r="L124" s="251"/>
      <c r="M124" s="253"/>
      <c r="N124" s="253"/>
      <c r="O124" s="253"/>
      <c r="P124" s="253"/>
      <c r="Q124" s="13"/>
      <c r="R124" s="20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</row>
    <row r="125" spans="1:31" ht="15.75" customHeight="1" x14ac:dyDescent="0.35">
      <c r="A125" s="13"/>
      <c r="B125" s="13"/>
      <c r="C125" s="373"/>
      <c r="D125" s="251"/>
      <c r="E125" s="251"/>
      <c r="F125" s="251"/>
      <c r="G125" s="251"/>
      <c r="H125" s="251"/>
      <c r="I125" s="251"/>
      <c r="J125" s="251"/>
      <c r="K125" s="251"/>
      <c r="L125" s="251"/>
      <c r="M125" s="253"/>
      <c r="N125" s="253"/>
      <c r="O125" s="253"/>
      <c r="P125" s="253"/>
      <c r="Q125" s="13"/>
      <c r="R125" s="20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</row>
    <row r="126" spans="1:31" ht="15.75" customHeight="1" x14ac:dyDescent="0.35">
      <c r="A126" s="13"/>
      <c r="B126" s="13"/>
      <c r="C126" s="373"/>
      <c r="D126" s="251"/>
      <c r="E126" s="251"/>
      <c r="F126" s="251"/>
      <c r="G126" s="251"/>
      <c r="H126" s="251"/>
      <c r="I126" s="251"/>
      <c r="J126" s="251"/>
      <c r="K126" s="251"/>
      <c r="L126" s="251"/>
      <c r="M126" s="253"/>
      <c r="N126" s="253"/>
      <c r="O126" s="253"/>
      <c r="P126" s="253"/>
      <c r="Q126" s="13"/>
      <c r="R126" s="20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</row>
    <row r="127" spans="1:31" ht="15.75" customHeight="1" x14ac:dyDescent="0.35">
      <c r="A127" s="13"/>
      <c r="B127" s="13"/>
      <c r="C127" s="373"/>
      <c r="D127" s="251"/>
      <c r="E127" s="251"/>
      <c r="F127" s="251"/>
      <c r="G127" s="251"/>
      <c r="H127" s="251"/>
      <c r="I127" s="251"/>
      <c r="J127" s="251"/>
      <c r="K127" s="251"/>
      <c r="L127" s="251"/>
      <c r="M127" s="253"/>
      <c r="N127" s="253"/>
      <c r="O127" s="253"/>
      <c r="P127" s="253"/>
      <c r="Q127" s="13"/>
      <c r="R127" s="20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</row>
    <row r="128" spans="1:31" ht="15.75" customHeight="1" x14ac:dyDescent="0.35">
      <c r="A128" s="13"/>
      <c r="B128" s="13"/>
      <c r="C128" s="373"/>
      <c r="D128" s="251"/>
      <c r="E128" s="251"/>
      <c r="F128" s="251"/>
      <c r="G128" s="251"/>
      <c r="H128" s="251"/>
      <c r="I128" s="251"/>
      <c r="J128" s="251"/>
      <c r="K128" s="251"/>
      <c r="L128" s="251"/>
      <c r="M128" s="253"/>
      <c r="N128" s="253"/>
      <c r="O128" s="253"/>
      <c r="P128" s="253"/>
      <c r="Q128" s="13"/>
      <c r="R128" s="20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</row>
    <row r="129" spans="1:31" ht="15.75" customHeight="1" x14ac:dyDescent="0.35">
      <c r="A129" s="13"/>
      <c r="B129" s="13"/>
      <c r="C129" s="373"/>
      <c r="D129" s="251"/>
      <c r="E129" s="251"/>
      <c r="F129" s="251"/>
      <c r="G129" s="251"/>
      <c r="H129" s="251"/>
      <c r="I129" s="251"/>
      <c r="J129" s="251"/>
      <c r="K129" s="251"/>
      <c r="L129" s="251"/>
      <c r="M129" s="253"/>
      <c r="N129" s="253"/>
      <c r="O129" s="253"/>
      <c r="P129" s="253"/>
      <c r="Q129" s="13"/>
      <c r="R129" s="20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</row>
    <row r="130" spans="1:31" ht="15.75" customHeight="1" x14ac:dyDescent="0.35">
      <c r="A130" s="13"/>
      <c r="B130" s="13"/>
      <c r="C130" s="373"/>
      <c r="D130" s="251"/>
      <c r="E130" s="251"/>
      <c r="F130" s="251"/>
      <c r="G130" s="251"/>
      <c r="H130" s="251"/>
      <c r="I130" s="251"/>
      <c r="J130" s="251"/>
      <c r="K130" s="251"/>
      <c r="L130" s="251"/>
      <c r="M130" s="253"/>
      <c r="N130" s="253"/>
      <c r="O130" s="253"/>
      <c r="P130" s="253"/>
      <c r="Q130" s="13"/>
      <c r="R130" s="20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</row>
    <row r="131" spans="1:31" ht="15.75" customHeight="1" x14ac:dyDescent="0.35">
      <c r="A131" s="13"/>
      <c r="B131" s="13"/>
      <c r="C131" s="373"/>
      <c r="D131" s="251"/>
      <c r="E131" s="251"/>
      <c r="F131" s="251"/>
      <c r="G131" s="251"/>
      <c r="H131" s="251"/>
      <c r="I131" s="251"/>
      <c r="J131" s="251"/>
      <c r="K131" s="251"/>
      <c r="L131" s="251"/>
      <c r="M131" s="253"/>
      <c r="N131" s="253"/>
      <c r="O131" s="253"/>
      <c r="P131" s="253"/>
      <c r="Q131" s="13"/>
      <c r="R131" s="20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</row>
    <row r="132" spans="1:31" ht="15.75" customHeight="1" x14ac:dyDescent="0.35">
      <c r="A132" s="13"/>
      <c r="B132" s="13"/>
      <c r="C132" s="373"/>
      <c r="D132" s="251"/>
      <c r="E132" s="251"/>
      <c r="F132" s="251"/>
      <c r="G132" s="251"/>
      <c r="H132" s="251"/>
      <c r="I132" s="251"/>
      <c r="J132" s="251"/>
      <c r="K132" s="251"/>
      <c r="L132" s="251"/>
      <c r="M132" s="253"/>
      <c r="N132" s="253"/>
      <c r="O132" s="253"/>
      <c r="P132" s="253"/>
      <c r="Q132" s="13"/>
      <c r="R132" s="20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</row>
    <row r="133" spans="1:31" ht="15.75" customHeight="1" x14ac:dyDescent="0.35">
      <c r="A133" s="13"/>
      <c r="B133" s="13"/>
      <c r="C133" s="373"/>
      <c r="D133" s="251"/>
      <c r="E133" s="251"/>
      <c r="F133" s="251"/>
      <c r="G133" s="251"/>
      <c r="H133" s="251"/>
      <c r="I133" s="251"/>
      <c r="J133" s="251"/>
      <c r="K133" s="251"/>
      <c r="L133" s="251"/>
      <c r="M133" s="253"/>
      <c r="N133" s="253"/>
      <c r="O133" s="253"/>
      <c r="P133" s="253"/>
      <c r="Q133" s="13"/>
      <c r="R133" s="20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</row>
    <row r="134" spans="1:31" ht="15.75" customHeight="1" x14ac:dyDescent="0.35">
      <c r="A134" s="13"/>
      <c r="B134" s="13"/>
      <c r="C134" s="373"/>
      <c r="D134" s="251"/>
      <c r="E134" s="251"/>
      <c r="F134" s="251"/>
      <c r="G134" s="251"/>
      <c r="H134" s="251"/>
      <c r="I134" s="251"/>
      <c r="J134" s="251"/>
      <c r="K134" s="251"/>
      <c r="L134" s="251"/>
      <c r="M134" s="253"/>
      <c r="N134" s="253"/>
      <c r="O134" s="253"/>
      <c r="P134" s="253"/>
      <c r="Q134" s="13"/>
      <c r="R134" s="20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</row>
    <row r="135" spans="1:31" ht="15.75" customHeight="1" x14ac:dyDescent="0.35">
      <c r="A135" s="13"/>
      <c r="B135" s="13"/>
      <c r="C135" s="373"/>
      <c r="D135" s="251"/>
      <c r="E135" s="251"/>
      <c r="F135" s="251"/>
      <c r="G135" s="251"/>
      <c r="H135" s="251"/>
      <c r="I135" s="251"/>
      <c r="J135" s="251"/>
      <c r="K135" s="251"/>
      <c r="L135" s="251"/>
      <c r="M135" s="253"/>
      <c r="N135" s="253"/>
      <c r="O135" s="253"/>
      <c r="P135" s="253"/>
      <c r="Q135" s="13"/>
      <c r="R135" s="20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</row>
    <row r="136" spans="1:31" ht="15.75" customHeight="1" x14ac:dyDescent="0.35">
      <c r="A136" s="13"/>
      <c r="B136" s="13"/>
      <c r="C136" s="373"/>
      <c r="D136" s="251"/>
      <c r="E136" s="251"/>
      <c r="F136" s="251"/>
      <c r="G136" s="251"/>
      <c r="H136" s="251"/>
      <c r="I136" s="251"/>
      <c r="J136" s="251"/>
      <c r="K136" s="251"/>
      <c r="L136" s="251"/>
      <c r="M136" s="253"/>
      <c r="N136" s="253"/>
      <c r="O136" s="253"/>
      <c r="P136" s="253"/>
      <c r="Q136" s="13"/>
      <c r="R136" s="20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</row>
    <row r="137" spans="1:31" ht="15.75" customHeight="1" x14ac:dyDescent="0.35">
      <c r="A137" s="13"/>
      <c r="B137" s="13"/>
      <c r="C137" s="373"/>
      <c r="D137" s="251"/>
      <c r="E137" s="251"/>
      <c r="F137" s="251"/>
      <c r="G137" s="251"/>
      <c r="H137" s="251"/>
      <c r="I137" s="251"/>
      <c r="J137" s="251"/>
      <c r="K137" s="251"/>
      <c r="L137" s="251"/>
      <c r="M137" s="253"/>
      <c r="N137" s="253"/>
      <c r="O137" s="253"/>
      <c r="P137" s="253"/>
      <c r="Q137" s="13"/>
      <c r="R137" s="20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</row>
    <row r="138" spans="1:31" ht="15.75" customHeight="1" x14ac:dyDescent="0.35">
      <c r="A138" s="13"/>
      <c r="B138" s="13"/>
      <c r="C138" s="373"/>
      <c r="D138" s="251"/>
      <c r="E138" s="251"/>
      <c r="F138" s="251"/>
      <c r="G138" s="251"/>
      <c r="H138" s="251"/>
      <c r="I138" s="251"/>
      <c r="J138" s="251"/>
      <c r="K138" s="251"/>
      <c r="L138" s="251"/>
      <c r="M138" s="253"/>
      <c r="N138" s="253"/>
      <c r="O138" s="253"/>
      <c r="P138" s="253"/>
      <c r="Q138" s="13"/>
      <c r="R138" s="20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</row>
    <row r="139" spans="1:31" ht="15.75" customHeight="1" x14ac:dyDescent="0.35">
      <c r="A139" s="13"/>
      <c r="B139" s="13"/>
      <c r="C139" s="373"/>
      <c r="D139" s="251"/>
      <c r="E139" s="251"/>
      <c r="F139" s="251"/>
      <c r="G139" s="251"/>
      <c r="H139" s="251"/>
      <c r="I139" s="251"/>
      <c r="J139" s="251"/>
      <c r="K139" s="251"/>
      <c r="L139" s="251"/>
      <c r="M139" s="253"/>
      <c r="N139" s="253"/>
      <c r="O139" s="253"/>
      <c r="P139" s="253"/>
      <c r="Q139" s="13"/>
      <c r="R139" s="20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</row>
    <row r="140" spans="1:31" ht="15.75" customHeight="1" x14ac:dyDescent="0.35">
      <c r="A140" s="13"/>
      <c r="B140" s="13"/>
      <c r="C140" s="373"/>
      <c r="D140" s="251"/>
      <c r="E140" s="251"/>
      <c r="F140" s="251"/>
      <c r="G140" s="251"/>
      <c r="H140" s="251"/>
      <c r="I140" s="251"/>
      <c r="J140" s="251"/>
      <c r="K140" s="251"/>
      <c r="L140" s="251"/>
      <c r="M140" s="253"/>
      <c r="N140" s="253"/>
      <c r="O140" s="253"/>
      <c r="P140" s="253"/>
      <c r="Q140" s="13"/>
      <c r="R140" s="20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</row>
    <row r="141" spans="1:31" ht="15.75" customHeight="1" x14ac:dyDescent="0.35">
      <c r="A141" s="13"/>
      <c r="B141" s="13"/>
      <c r="C141" s="373"/>
      <c r="D141" s="251"/>
      <c r="E141" s="251"/>
      <c r="F141" s="251"/>
      <c r="G141" s="251"/>
      <c r="H141" s="251"/>
      <c r="I141" s="251"/>
      <c r="J141" s="251"/>
      <c r="K141" s="251"/>
      <c r="L141" s="251"/>
      <c r="M141" s="253"/>
      <c r="N141" s="253"/>
      <c r="O141" s="253"/>
      <c r="P141" s="253"/>
      <c r="Q141" s="13"/>
      <c r="R141" s="20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</row>
    <row r="142" spans="1:31" ht="15.75" customHeight="1" x14ac:dyDescent="0.35">
      <c r="A142" s="13"/>
      <c r="B142" s="13"/>
      <c r="C142" s="373"/>
      <c r="D142" s="251"/>
      <c r="E142" s="251"/>
      <c r="F142" s="251"/>
      <c r="G142" s="251"/>
      <c r="H142" s="251"/>
      <c r="I142" s="251"/>
      <c r="J142" s="251"/>
      <c r="K142" s="251"/>
      <c r="L142" s="251"/>
      <c r="M142" s="253"/>
      <c r="N142" s="253"/>
      <c r="O142" s="253"/>
      <c r="P142" s="253"/>
      <c r="Q142" s="13"/>
      <c r="R142" s="20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</row>
    <row r="143" spans="1:31" ht="15.75" customHeight="1" x14ac:dyDescent="0.35">
      <c r="A143" s="13"/>
      <c r="B143" s="13"/>
      <c r="C143" s="373"/>
      <c r="D143" s="251"/>
      <c r="E143" s="251"/>
      <c r="F143" s="251"/>
      <c r="G143" s="251"/>
      <c r="H143" s="251"/>
      <c r="I143" s="251"/>
      <c r="J143" s="251"/>
      <c r="K143" s="251"/>
      <c r="L143" s="251"/>
      <c r="M143" s="253"/>
      <c r="N143" s="253"/>
      <c r="O143" s="253"/>
      <c r="P143" s="253"/>
      <c r="Q143" s="13"/>
      <c r="R143" s="20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</row>
    <row r="144" spans="1:31" ht="15.75" customHeight="1" x14ac:dyDescent="0.35">
      <c r="A144" s="13"/>
      <c r="B144" s="13"/>
      <c r="C144" s="373"/>
      <c r="D144" s="251"/>
      <c r="E144" s="251"/>
      <c r="F144" s="251"/>
      <c r="G144" s="251"/>
      <c r="H144" s="251"/>
      <c r="I144" s="251"/>
      <c r="J144" s="251"/>
      <c r="K144" s="251"/>
      <c r="L144" s="251"/>
      <c r="M144" s="253"/>
      <c r="N144" s="253"/>
      <c r="O144" s="253"/>
      <c r="P144" s="253"/>
      <c r="Q144" s="13"/>
      <c r="R144" s="20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</row>
    <row r="145" spans="1:31" ht="15.75" customHeight="1" x14ac:dyDescent="0.35">
      <c r="A145" s="13"/>
      <c r="B145" s="13"/>
      <c r="C145" s="373"/>
      <c r="D145" s="251"/>
      <c r="E145" s="251"/>
      <c r="F145" s="251"/>
      <c r="G145" s="251"/>
      <c r="H145" s="251"/>
      <c r="I145" s="251"/>
      <c r="J145" s="251"/>
      <c r="K145" s="251"/>
      <c r="L145" s="251"/>
      <c r="M145" s="253"/>
      <c r="N145" s="253"/>
      <c r="O145" s="253"/>
      <c r="P145" s="253"/>
      <c r="Q145" s="13"/>
      <c r="R145" s="20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</row>
    <row r="146" spans="1:31" ht="15.75" customHeight="1" x14ac:dyDescent="0.35">
      <c r="A146" s="13"/>
      <c r="B146" s="13"/>
      <c r="C146" s="373"/>
      <c r="D146" s="251"/>
      <c r="E146" s="251"/>
      <c r="F146" s="251"/>
      <c r="G146" s="251"/>
      <c r="H146" s="251"/>
      <c r="I146" s="251"/>
      <c r="J146" s="251"/>
      <c r="K146" s="251"/>
      <c r="L146" s="251"/>
      <c r="M146" s="253"/>
      <c r="N146" s="253"/>
      <c r="O146" s="253"/>
      <c r="P146" s="253"/>
      <c r="Q146" s="13"/>
      <c r="R146" s="20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</row>
    <row r="147" spans="1:31" ht="15.75" customHeight="1" x14ac:dyDescent="0.35">
      <c r="A147" s="13"/>
      <c r="B147" s="13"/>
      <c r="C147" s="373"/>
      <c r="D147" s="251"/>
      <c r="E147" s="251"/>
      <c r="F147" s="251"/>
      <c r="G147" s="251"/>
      <c r="H147" s="251"/>
      <c r="I147" s="251"/>
      <c r="J147" s="251"/>
      <c r="K147" s="251"/>
      <c r="L147" s="251"/>
      <c r="M147" s="253"/>
      <c r="N147" s="253"/>
      <c r="O147" s="253"/>
      <c r="P147" s="253"/>
      <c r="Q147" s="13"/>
      <c r="R147" s="20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</row>
    <row r="148" spans="1:31" ht="15.75" customHeight="1" x14ac:dyDescent="0.35">
      <c r="A148" s="13"/>
      <c r="B148" s="13"/>
      <c r="C148" s="373"/>
      <c r="D148" s="251"/>
      <c r="E148" s="251"/>
      <c r="F148" s="251"/>
      <c r="G148" s="251"/>
      <c r="H148" s="251"/>
      <c r="I148" s="251"/>
      <c r="J148" s="251"/>
      <c r="K148" s="251"/>
      <c r="L148" s="251"/>
      <c r="M148" s="253"/>
      <c r="N148" s="253"/>
      <c r="O148" s="253"/>
      <c r="P148" s="253"/>
      <c r="Q148" s="13"/>
      <c r="R148" s="20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</row>
    <row r="149" spans="1:31" ht="15.75" customHeight="1" x14ac:dyDescent="0.35">
      <c r="A149" s="13"/>
      <c r="B149" s="13"/>
      <c r="C149" s="373"/>
      <c r="D149" s="251"/>
      <c r="E149" s="251"/>
      <c r="F149" s="251"/>
      <c r="G149" s="251"/>
      <c r="H149" s="251"/>
      <c r="I149" s="251"/>
      <c r="J149" s="251"/>
      <c r="K149" s="251"/>
      <c r="L149" s="251"/>
      <c r="M149" s="253"/>
      <c r="N149" s="253"/>
      <c r="O149" s="253"/>
      <c r="P149" s="253"/>
      <c r="Q149" s="13"/>
      <c r="R149" s="20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</row>
    <row r="150" spans="1:31" ht="15.75" customHeight="1" x14ac:dyDescent="0.35">
      <c r="A150" s="13"/>
      <c r="B150" s="13"/>
      <c r="C150" s="373"/>
      <c r="D150" s="251"/>
      <c r="E150" s="251"/>
      <c r="F150" s="251"/>
      <c r="G150" s="251"/>
      <c r="H150" s="251"/>
      <c r="I150" s="251"/>
      <c r="J150" s="251"/>
      <c r="K150" s="251"/>
      <c r="L150" s="251"/>
      <c r="M150" s="253"/>
      <c r="N150" s="253"/>
      <c r="O150" s="253"/>
      <c r="P150" s="253"/>
      <c r="Q150" s="13"/>
      <c r="R150" s="20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</row>
    <row r="151" spans="1:31" ht="15.75" customHeight="1" x14ac:dyDescent="0.35">
      <c r="A151" s="13"/>
      <c r="B151" s="13"/>
      <c r="C151" s="373"/>
      <c r="D151" s="251"/>
      <c r="E151" s="251"/>
      <c r="F151" s="251"/>
      <c r="G151" s="251"/>
      <c r="H151" s="251"/>
      <c r="I151" s="251"/>
      <c r="J151" s="251"/>
      <c r="K151" s="251"/>
      <c r="L151" s="251"/>
      <c r="M151" s="253"/>
      <c r="N151" s="253"/>
      <c r="O151" s="253"/>
      <c r="P151" s="253"/>
      <c r="Q151" s="13"/>
      <c r="R151" s="20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</row>
    <row r="152" spans="1:31" ht="15.75" customHeight="1" x14ac:dyDescent="0.35">
      <c r="A152" s="13"/>
      <c r="B152" s="13"/>
      <c r="C152" s="373"/>
      <c r="D152" s="251"/>
      <c r="E152" s="251"/>
      <c r="F152" s="251"/>
      <c r="G152" s="251"/>
      <c r="H152" s="251"/>
      <c r="I152" s="251"/>
      <c r="J152" s="251"/>
      <c r="K152" s="251"/>
      <c r="L152" s="251"/>
      <c r="M152" s="253"/>
      <c r="N152" s="253"/>
      <c r="O152" s="253"/>
      <c r="P152" s="253"/>
      <c r="Q152" s="13"/>
      <c r="R152" s="20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</row>
    <row r="153" spans="1:31" ht="15.75" customHeight="1" x14ac:dyDescent="0.35">
      <c r="A153" s="13"/>
      <c r="B153" s="13"/>
      <c r="C153" s="373"/>
      <c r="D153" s="251"/>
      <c r="E153" s="251"/>
      <c r="F153" s="251"/>
      <c r="G153" s="251"/>
      <c r="H153" s="251"/>
      <c r="I153" s="251"/>
      <c r="J153" s="251"/>
      <c r="K153" s="251"/>
      <c r="L153" s="251"/>
      <c r="M153" s="253"/>
      <c r="N153" s="253"/>
      <c r="O153" s="253"/>
      <c r="P153" s="253"/>
      <c r="Q153" s="13"/>
      <c r="R153" s="20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</row>
    <row r="154" spans="1:31" ht="15.75" customHeight="1" x14ac:dyDescent="0.35">
      <c r="A154" s="13"/>
      <c r="B154" s="13"/>
      <c r="C154" s="373"/>
      <c r="D154" s="251"/>
      <c r="E154" s="251"/>
      <c r="F154" s="251"/>
      <c r="G154" s="251"/>
      <c r="H154" s="251"/>
      <c r="I154" s="251"/>
      <c r="J154" s="251"/>
      <c r="K154" s="251"/>
      <c r="L154" s="251"/>
      <c r="M154" s="253"/>
      <c r="N154" s="253"/>
      <c r="O154" s="253"/>
      <c r="P154" s="253"/>
      <c r="Q154" s="13"/>
      <c r="R154" s="20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</row>
    <row r="155" spans="1:31" ht="15.75" customHeight="1" x14ac:dyDescent="0.35">
      <c r="A155" s="13"/>
      <c r="B155" s="13"/>
      <c r="C155" s="373"/>
      <c r="D155" s="251"/>
      <c r="E155" s="251"/>
      <c r="F155" s="251"/>
      <c r="G155" s="251"/>
      <c r="H155" s="251"/>
      <c r="I155" s="251"/>
      <c r="J155" s="251"/>
      <c r="K155" s="251"/>
      <c r="L155" s="251"/>
      <c r="M155" s="253"/>
      <c r="N155" s="253"/>
      <c r="O155" s="253"/>
      <c r="P155" s="253"/>
      <c r="Q155" s="13"/>
      <c r="R155" s="20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</row>
    <row r="156" spans="1:31" ht="15.75" customHeight="1" x14ac:dyDescent="0.35">
      <c r="A156" s="13"/>
      <c r="B156" s="13"/>
      <c r="C156" s="373"/>
      <c r="D156" s="251"/>
      <c r="E156" s="251"/>
      <c r="F156" s="251"/>
      <c r="G156" s="251"/>
      <c r="H156" s="251"/>
      <c r="I156" s="251"/>
      <c r="J156" s="251"/>
      <c r="K156" s="251"/>
      <c r="L156" s="251"/>
      <c r="M156" s="253"/>
      <c r="N156" s="253"/>
      <c r="O156" s="253"/>
      <c r="P156" s="253"/>
      <c r="Q156" s="13"/>
      <c r="R156" s="20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</row>
    <row r="157" spans="1:31" ht="15.75" customHeight="1" x14ac:dyDescent="0.35">
      <c r="A157" s="13"/>
      <c r="B157" s="13"/>
      <c r="C157" s="373"/>
      <c r="D157" s="251"/>
      <c r="E157" s="251"/>
      <c r="F157" s="251"/>
      <c r="G157" s="251"/>
      <c r="H157" s="251"/>
      <c r="I157" s="251"/>
      <c r="J157" s="251"/>
      <c r="K157" s="251"/>
      <c r="L157" s="251"/>
      <c r="M157" s="253"/>
      <c r="N157" s="253"/>
      <c r="O157" s="253"/>
      <c r="P157" s="253"/>
      <c r="Q157" s="13"/>
      <c r="R157" s="20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</row>
    <row r="158" spans="1:31" ht="15.75" customHeight="1" x14ac:dyDescent="0.35">
      <c r="A158" s="13"/>
      <c r="B158" s="13"/>
      <c r="C158" s="373"/>
      <c r="D158" s="251"/>
      <c r="E158" s="251"/>
      <c r="F158" s="251"/>
      <c r="G158" s="251"/>
      <c r="H158" s="251"/>
      <c r="I158" s="251"/>
      <c r="J158" s="251"/>
      <c r="K158" s="251"/>
      <c r="L158" s="251"/>
      <c r="M158" s="253"/>
      <c r="N158" s="253"/>
      <c r="O158" s="253"/>
      <c r="P158" s="253"/>
      <c r="Q158" s="13"/>
      <c r="R158" s="20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</row>
    <row r="159" spans="1:31" ht="15.75" customHeight="1" x14ac:dyDescent="0.35">
      <c r="A159" s="13"/>
      <c r="B159" s="13"/>
      <c r="C159" s="373"/>
      <c r="D159" s="251"/>
      <c r="E159" s="251"/>
      <c r="F159" s="251"/>
      <c r="G159" s="251"/>
      <c r="H159" s="251"/>
      <c r="I159" s="251"/>
      <c r="J159" s="251"/>
      <c r="K159" s="251"/>
      <c r="L159" s="251"/>
      <c r="M159" s="253"/>
      <c r="N159" s="253"/>
      <c r="O159" s="253"/>
      <c r="P159" s="253"/>
      <c r="Q159" s="13"/>
      <c r="R159" s="20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</row>
    <row r="160" spans="1:31" ht="15.75" customHeight="1" x14ac:dyDescent="0.35">
      <c r="A160" s="13"/>
      <c r="B160" s="13"/>
      <c r="C160" s="373"/>
      <c r="D160" s="251"/>
      <c r="E160" s="251"/>
      <c r="F160" s="251"/>
      <c r="G160" s="251"/>
      <c r="H160" s="251"/>
      <c r="I160" s="251"/>
      <c r="J160" s="251"/>
      <c r="K160" s="251"/>
      <c r="L160" s="251"/>
      <c r="M160" s="253"/>
      <c r="N160" s="253"/>
      <c r="O160" s="253"/>
      <c r="P160" s="253"/>
      <c r="Q160" s="13"/>
      <c r="R160" s="20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</row>
    <row r="161" spans="1:31" ht="15.75" customHeight="1" x14ac:dyDescent="0.35">
      <c r="A161" s="13"/>
      <c r="B161" s="13"/>
      <c r="C161" s="373"/>
      <c r="D161" s="251"/>
      <c r="E161" s="251"/>
      <c r="F161" s="251"/>
      <c r="G161" s="251"/>
      <c r="H161" s="251"/>
      <c r="I161" s="251"/>
      <c r="J161" s="251"/>
      <c r="K161" s="251"/>
      <c r="L161" s="251"/>
      <c r="M161" s="253"/>
      <c r="N161" s="253"/>
      <c r="O161" s="253"/>
      <c r="P161" s="253"/>
      <c r="Q161" s="13"/>
      <c r="R161" s="20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</row>
    <row r="162" spans="1:31" ht="15.75" customHeight="1" x14ac:dyDescent="0.35">
      <c r="A162" s="13"/>
      <c r="B162" s="13"/>
      <c r="C162" s="373"/>
      <c r="D162" s="251"/>
      <c r="E162" s="251"/>
      <c r="F162" s="251"/>
      <c r="G162" s="251"/>
      <c r="H162" s="251"/>
      <c r="I162" s="251"/>
      <c r="J162" s="251"/>
      <c r="K162" s="251"/>
      <c r="L162" s="251"/>
      <c r="M162" s="253"/>
      <c r="N162" s="253"/>
      <c r="O162" s="253"/>
      <c r="P162" s="253"/>
      <c r="Q162" s="13"/>
      <c r="R162" s="20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</row>
    <row r="163" spans="1:31" ht="15.75" customHeight="1" x14ac:dyDescent="0.35">
      <c r="A163" s="13"/>
      <c r="B163" s="13"/>
      <c r="C163" s="373"/>
      <c r="D163" s="251"/>
      <c r="E163" s="251"/>
      <c r="F163" s="251"/>
      <c r="G163" s="251"/>
      <c r="H163" s="251"/>
      <c r="I163" s="251"/>
      <c r="J163" s="251"/>
      <c r="K163" s="251"/>
      <c r="L163" s="251"/>
      <c r="M163" s="253"/>
      <c r="N163" s="253"/>
      <c r="O163" s="253"/>
      <c r="P163" s="253"/>
      <c r="Q163" s="13"/>
      <c r="R163" s="20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</row>
    <row r="164" spans="1:31" ht="15.75" customHeight="1" x14ac:dyDescent="0.35">
      <c r="A164" s="13"/>
      <c r="B164" s="13"/>
      <c r="C164" s="373"/>
      <c r="D164" s="251"/>
      <c r="E164" s="251"/>
      <c r="F164" s="251"/>
      <c r="G164" s="251"/>
      <c r="H164" s="251"/>
      <c r="I164" s="251"/>
      <c r="J164" s="251"/>
      <c r="K164" s="251"/>
      <c r="L164" s="251"/>
      <c r="M164" s="253"/>
      <c r="N164" s="253"/>
      <c r="O164" s="253"/>
      <c r="P164" s="253"/>
      <c r="Q164" s="13"/>
      <c r="R164" s="20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</row>
    <row r="165" spans="1:31" ht="15.75" customHeight="1" x14ac:dyDescent="0.35">
      <c r="A165" s="13"/>
      <c r="B165" s="13"/>
      <c r="C165" s="373"/>
      <c r="D165" s="251"/>
      <c r="E165" s="251"/>
      <c r="F165" s="251"/>
      <c r="G165" s="251"/>
      <c r="H165" s="251"/>
      <c r="I165" s="251"/>
      <c r="J165" s="251"/>
      <c r="K165" s="251"/>
      <c r="L165" s="251"/>
      <c r="M165" s="253"/>
      <c r="N165" s="253"/>
      <c r="O165" s="253"/>
      <c r="P165" s="253"/>
      <c r="Q165" s="13"/>
      <c r="R165" s="20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</row>
    <row r="166" spans="1:31" ht="15.75" customHeight="1" x14ac:dyDescent="0.35">
      <c r="A166" s="13"/>
      <c r="B166" s="13"/>
      <c r="C166" s="373"/>
      <c r="D166" s="251"/>
      <c r="E166" s="251"/>
      <c r="F166" s="251"/>
      <c r="G166" s="251"/>
      <c r="H166" s="251"/>
      <c r="I166" s="251"/>
      <c r="J166" s="251"/>
      <c r="K166" s="251"/>
      <c r="L166" s="251"/>
      <c r="M166" s="253"/>
      <c r="N166" s="253"/>
      <c r="O166" s="253"/>
      <c r="P166" s="253"/>
      <c r="Q166" s="13"/>
      <c r="R166" s="20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</row>
    <row r="167" spans="1:31" ht="15.75" customHeight="1" x14ac:dyDescent="0.35">
      <c r="A167" s="13"/>
      <c r="B167" s="13"/>
      <c r="C167" s="373"/>
      <c r="D167" s="251"/>
      <c r="E167" s="251"/>
      <c r="F167" s="251"/>
      <c r="G167" s="251"/>
      <c r="H167" s="251"/>
      <c r="I167" s="251"/>
      <c r="J167" s="251"/>
      <c r="K167" s="251"/>
      <c r="L167" s="251"/>
      <c r="M167" s="253"/>
      <c r="N167" s="253"/>
      <c r="O167" s="253"/>
      <c r="P167" s="253"/>
      <c r="Q167" s="13"/>
      <c r="R167" s="20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</row>
    <row r="168" spans="1:31" ht="15.75" customHeight="1" x14ac:dyDescent="0.35">
      <c r="A168" s="13"/>
      <c r="B168" s="13"/>
      <c r="C168" s="373"/>
      <c r="D168" s="251"/>
      <c r="E168" s="251"/>
      <c r="F168" s="251"/>
      <c r="G168" s="251"/>
      <c r="H168" s="251"/>
      <c r="I168" s="251"/>
      <c r="J168" s="251"/>
      <c r="K168" s="251"/>
      <c r="L168" s="251"/>
      <c r="M168" s="253"/>
      <c r="N168" s="253"/>
      <c r="O168" s="253"/>
      <c r="P168" s="253"/>
      <c r="Q168" s="13"/>
      <c r="R168" s="20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</row>
    <row r="169" spans="1:31" ht="15.75" customHeight="1" x14ac:dyDescent="0.35">
      <c r="A169" s="13"/>
      <c r="B169" s="13"/>
      <c r="C169" s="373"/>
      <c r="D169" s="251"/>
      <c r="E169" s="251"/>
      <c r="F169" s="251"/>
      <c r="G169" s="251"/>
      <c r="H169" s="251"/>
      <c r="I169" s="251"/>
      <c r="J169" s="251"/>
      <c r="K169" s="251"/>
      <c r="L169" s="251"/>
      <c r="M169" s="253"/>
      <c r="N169" s="253"/>
      <c r="O169" s="253"/>
      <c r="P169" s="253"/>
      <c r="Q169" s="13"/>
      <c r="R169" s="20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</row>
    <row r="170" spans="1:31" ht="15.75" customHeight="1" x14ac:dyDescent="0.35">
      <c r="A170" s="13"/>
      <c r="B170" s="13"/>
      <c r="C170" s="373"/>
      <c r="D170" s="251"/>
      <c r="E170" s="251"/>
      <c r="F170" s="251"/>
      <c r="G170" s="251"/>
      <c r="H170" s="251"/>
      <c r="I170" s="251"/>
      <c r="J170" s="251"/>
      <c r="K170" s="251"/>
      <c r="L170" s="251"/>
      <c r="M170" s="253"/>
      <c r="N170" s="253"/>
      <c r="O170" s="253"/>
      <c r="P170" s="253"/>
      <c r="Q170" s="13"/>
      <c r="R170" s="20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</row>
    <row r="171" spans="1:31" ht="15.75" customHeight="1" x14ac:dyDescent="0.35">
      <c r="A171" s="13"/>
      <c r="B171" s="13"/>
      <c r="C171" s="373"/>
      <c r="D171" s="251"/>
      <c r="E171" s="251"/>
      <c r="F171" s="251"/>
      <c r="G171" s="251"/>
      <c r="H171" s="251"/>
      <c r="I171" s="251"/>
      <c r="J171" s="251"/>
      <c r="K171" s="251"/>
      <c r="L171" s="251"/>
      <c r="M171" s="253"/>
      <c r="N171" s="253"/>
      <c r="O171" s="253"/>
      <c r="P171" s="253"/>
      <c r="Q171" s="13"/>
      <c r="R171" s="20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</row>
    <row r="172" spans="1:31" ht="15.75" customHeight="1" x14ac:dyDescent="0.35">
      <c r="A172" s="13"/>
      <c r="B172" s="13"/>
      <c r="C172" s="373"/>
      <c r="D172" s="251"/>
      <c r="E172" s="251"/>
      <c r="F172" s="251"/>
      <c r="G172" s="251"/>
      <c r="H172" s="251"/>
      <c r="I172" s="251"/>
      <c r="J172" s="251"/>
      <c r="K172" s="251"/>
      <c r="L172" s="251"/>
      <c r="M172" s="253"/>
      <c r="N172" s="253"/>
      <c r="O172" s="253"/>
      <c r="P172" s="253"/>
      <c r="Q172" s="13"/>
      <c r="R172" s="20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</row>
    <row r="173" spans="1:31" ht="15.75" customHeight="1" x14ac:dyDescent="0.35">
      <c r="A173" s="13"/>
      <c r="B173" s="13"/>
      <c r="C173" s="373"/>
      <c r="D173" s="251"/>
      <c r="E173" s="251"/>
      <c r="F173" s="251"/>
      <c r="G173" s="251"/>
      <c r="H173" s="251"/>
      <c r="I173" s="251"/>
      <c r="J173" s="251"/>
      <c r="K173" s="251"/>
      <c r="L173" s="251"/>
      <c r="M173" s="253"/>
      <c r="N173" s="253"/>
      <c r="O173" s="253"/>
      <c r="P173" s="253"/>
      <c r="Q173" s="13"/>
      <c r="R173" s="20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</row>
    <row r="174" spans="1:31" ht="15.75" customHeight="1" x14ac:dyDescent="0.35">
      <c r="A174" s="13"/>
      <c r="B174" s="13"/>
      <c r="C174" s="373"/>
      <c r="D174" s="251"/>
      <c r="E174" s="251"/>
      <c r="F174" s="251"/>
      <c r="G174" s="251"/>
      <c r="H174" s="251"/>
      <c r="I174" s="251"/>
      <c r="J174" s="251"/>
      <c r="K174" s="251"/>
      <c r="L174" s="251"/>
      <c r="M174" s="253"/>
      <c r="N174" s="253"/>
      <c r="O174" s="253"/>
      <c r="P174" s="253"/>
      <c r="Q174" s="13"/>
      <c r="R174" s="20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</row>
    <row r="175" spans="1:31" ht="15.75" customHeight="1" x14ac:dyDescent="0.35">
      <c r="A175" s="13"/>
      <c r="B175" s="13"/>
      <c r="C175" s="373"/>
      <c r="D175" s="251"/>
      <c r="E175" s="251"/>
      <c r="F175" s="251"/>
      <c r="G175" s="251"/>
      <c r="H175" s="251"/>
      <c r="I175" s="251"/>
      <c r="J175" s="251"/>
      <c r="K175" s="251"/>
      <c r="L175" s="251"/>
      <c r="M175" s="253"/>
      <c r="N175" s="253"/>
      <c r="O175" s="253"/>
      <c r="P175" s="253"/>
      <c r="Q175" s="13"/>
      <c r="R175" s="20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</row>
    <row r="176" spans="1:31" ht="15.75" customHeight="1" x14ac:dyDescent="0.35">
      <c r="A176" s="13"/>
      <c r="B176" s="13"/>
      <c r="C176" s="373"/>
      <c r="D176" s="251"/>
      <c r="E176" s="251"/>
      <c r="F176" s="251"/>
      <c r="G176" s="251"/>
      <c r="H176" s="251"/>
      <c r="I176" s="251"/>
      <c r="J176" s="251"/>
      <c r="K176" s="251"/>
      <c r="L176" s="251"/>
      <c r="M176" s="253"/>
      <c r="N176" s="253"/>
      <c r="O176" s="253"/>
      <c r="P176" s="253"/>
      <c r="Q176" s="13"/>
      <c r="R176" s="20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</row>
    <row r="177" spans="1:31" ht="15.75" customHeight="1" x14ac:dyDescent="0.35">
      <c r="A177" s="13"/>
      <c r="B177" s="13"/>
      <c r="C177" s="373"/>
      <c r="D177" s="251"/>
      <c r="E177" s="251"/>
      <c r="F177" s="251"/>
      <c r="G177" s="251"/>
      <c r="H177" s="251"/>
      <c r="I177" s="251"/>
      <c r="J177" s="251"/>
      <c r="K177" s="251"/>
      <c r="L177" s="251"/>
      <c r="M177" s="253"/>
      <c r="N177" s="253"/>
      <c r="O177" s="253"/>
      <c r="P177" s="253"/>
      <c r="Q177" s="13"/>
      <c r="R177" s="20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</row>
    <row r="178" spans="1:31" ht="15.75" customHeight="1" x14ac:dyDescent="0.35">
      <c r="A178" s="13"/>
      <c r="B178" s="13"/>
      <c r="C178" s="373"/>
      <c r="D178" s="251"/>
      <c r="E178" s="251"/>
      <c r="F178" s="251"/>
      <c r="G178" s="251"/>
      <c r="H178" s="251"/>
      <c r="I178" s="251"/>
      <c r="J178" s="251"/>
      <c r="K178" s="251"/>
      <c r="L178" s="251"/>
      <c r="M178" s="253"/>
      <c r="N178" s="253"/>
      <c r="O178" s="253"/>
      <c r="P178" s="253"/>
      <c r="Q178" s="13"/>
      <c r="R178" s="20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</row>
    <row r="179" spans="1:31" ht="15.75" customHeight="1" x14ac:dyDescent="0.35">
      <c r="A179" s="13"/>
      <c r="B179" s="13"/>
      <c r="C179" s="373"/>
      <c r="D179" s="251"/>
      <c r="E179" s="251"/>
      <c r="F179" s="251"/>
      <c r="G179" s="251"/>
      <c r="H179" s="251"/>
      <c r="I179" s="251"/>
      <c r="J179" s="251"/>
      <c r="K179" s="251"/>
      <c r="L179" s="251"/>
      <c r="M179" s="253"/>
      <c r="N179" s="253"/>
      <c r="O179" s="253"/>
      <c r="P179" s="253"/>
      <c r="Q179" s="13"/>
      <c r="R179" s="20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</row>
    <row r="180" spans="1:31" ht="15.75" customHeight="1" x14ac:dyDescent="0.35">
      <c r="A180" s="13"/>
      <c r="B180" s="13"/>
      <c r="C180" s="373"/>
      <c r="D180" s="251"/>
      <c r="E180" s="251"/>
      <c r="F180" s="251"/>
      <c r="G180" s="251"/>
      <c r="H180" s="251"/>
      <c r="I180" s="251"/>
      <c r="J180" s="251"/>
      <c r="K180" s="251"/>
      <c r="L180" s="251"/>
      <c r="M180" s="253"/>
      <c r="N180" s="253"/>
      <c r="O180" s="253"/>
      <c r="P180" s="253"/>
      <c r="Q180" s="13"/>
      <c r="R180" s="20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</row>
    <row r="181" spans="1:31" ht="15.75" customHeight="1" x14ac:dyDescent="0.35">
      <c r="A181" s="13"/>
      <c r="B181" s="13"/>
      <c r="C181" s="373"/>
      <c r="D181" s="251"/>
      <c r="E181" s="251"/>
      <c r="F181" s="251"/>
      <c r="G181" s="251"/>
      <c r="H181" s="251"/>
      <c r="I181" s="251"/>
      <c r="J181" s="251"/>
      <c r="K181" s="251"/>
      <c r="L181" s="251"/>
      <c r="M181" s="253"/>
      <c r="N181" s="253"/>
      <c r="O181" s="253"/>
      <c r="P181" s="253"/>
      <c r="Q181" s="13"/>
      <c r="R181" s="20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</row>
    <row r="182" spans="1:31" ht="15.75" customHeight="1" x14ac:dyDescent="0.35">
      <c r="A182" s="13"/>
      <c r="B182" s="13"/>
      <c r="C182" s="373"/>
      <c r="D182" s="251"/>
      <c r="E182" s="251"/>
      <c r="F182" s="251"/>
      <c r="G182" s="251"/>
      <c r="H182" s="251"/>
      <c r="I182" s="251"/>
      <c r="J182" s="251"/>
      <c r="K182" s="251"/>
      <c r="L182" s="251"/>
      <c r="M182" s="253"/>
      <c r="N182" s="253"/>
      <c r="O182" s="253"/>
      <c r="P182" s="253"/>
      <c r="Q182" s="13"/>
      <c r="R182" s="20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</row>
    <row r="183" spans="1:31" ht="15.75" customHeight="1" x14ac:dyDescent="0.35">
      <c r="A183" s="13"/>
      <c r="B183" s="13"/>
      <c r="C183" s="373"/>
      <c r="D183" s="251"/>
      <c r="E183" s="251"/>
      <c r="F183" s="251"/>
      <c r="G183" s="251"/>
      <c r="H183" s="251"/>
      <c r="I183" s="251"/>
      <c r="J183" s="251"/>
      <c r="K183" s="251"/>
      <c r="L183" s="251"/>
      <c r="M183" s="253"/>
      <c r="N183" s="253"/>
      <c r="O183" s="253"/>
      <c r="P183" s="253"/>
      <c r="Q183" s="13"/>
      <c r="R183" s="20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</row>
    <row r="184" spans="1:31" ht="15.75" customHeight="1" x14ac:dyDescent="0.35">
      <c r="A184" s="13"/>
      <c r="B184" s="13"/>
      <c r="C184" s="373"/>
      <c r="D184" s="251"/>
      <c r="E184" s="251"/>
      <c r="F184" s="251"/>
      <c r="G184" s="251"/>
      <c r="H184" s="251"/>
      <c r="I184" s="251"/>
      <c r="J184" s="251"/>
      <c r="K184" s="251"/>
      <c r="L184" s="251"/>
      <c r="M184" s="253"/>
      <c r="N184" s="253"/>
      <c r="O184" s="253"/>
      <c r="P184" s="253"/>
      <c r="Q184" s="13"/>
      <c r="R184" s="20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</row>
    <row r="185" spans="1:31" ht="15.75" customHeight="1" x14ac:dyDescent="0.35">
      <c r="A185" s="13"/>
      <c r="B185" s="13"/>
      <c r="C185" s="373"/>
      <c r="D185" s="251"/>
      <c r="E185" s="251"/>
      <c r="F185" s="251"/>
      <c r="G185" s="251"/>
      <c r="H185" s="251"/>
      <c r="I185" s="251"/>
      <c r="J185" s="251"/>
      <c r="K185" s="251"/>
      <c r="L185" s="251"/>
      <c r="M185" s="253"/>
      <c r="N185" s="253"/>
      <c r="O185" s="253"/>
      <c r="P185" s="253"/>
      <c r="Q185" s="13"/>
      <c r="R185" s="20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</row>
    <row r="186" spans="1:31" ht="15.75" customHeight="1" x14ac:dyDescent="0.35">
      <c r="A186" s="13"/>
      <c r="B186" s="13"/>
      <c r="C186" s="373"/>
      <c r="D186" s="251"/>
      <c r="E186" s="251"/>
      <c r="F186" s="251"/>
      <c r="G186" s="251"/>
      <c r="H186" s="251"/>
      <c r="I186" s="251"/>
      <c r="J186" s="251"/>
      <c r="K186" s="251"/>
      <c r="L186" s="251"/>
      <c r="M186" s="253"/>
      <c r="N186" s="253"/>
      <c r="O186" s="253"/>
      <c r="P186" s="253"/>
      <c r="Q186" s="13"/>
      <c r="R186" s="20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</row>
    <row r="187" spans="1:31" ht="15.75" customHeight="1" x14ac:dyDescent="0.35">
      <c r="A187" s="13"/>
      <c r="B187" s="13"/>
      <c r="C187" s="373"/>
      <c r="D187" s="251"/>
      <c r="E187" s="251"/>
      <c r="F187" s="251"/>
      <c r="G187" s="251"/>
      <c r="H187" s="251"/>
      <c r="I187" s="251"/>
      <c r="J187" s="251"/>
      <c r="K187" s="251"/>
      <c r="L187" s="251"/>
      <c r="M187" s="253"/>
      <c r="N187" s="253"/>
      <c r="O187" s="253"/>
      <c r="P187" s="253"/>
      <c r="Q187" s="13"/>
      <c r="R187" s="20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</row>
    <row r="188" spans="1:31" ht="15.75" customHeight="1" x14ac:dyDescent="0.35">
      <c r="A188" s="13"/>
      <c r="B188" s="13"/>
      <c r="C188" s="373"/>
      <c r="D188" s="251"/>
      <c r="E188" s="251"/>
      <c r="F188" s="251"/>
      <c r="G188" s="251"/>
      <c r="H188" s="251"/>
      <c r="I188" s="251"/>
      <c r="J188" s="251"/>
      <c r="K188" s="251"/>
      <c r="L188" s="251"/>
      <c r="M188" s="253"/>
      <c r="N188" s="253"/>
      <c r="O188" s="253"/>
      <c r="P188" s="253"/>
      <c r="Q188" s="13"/>
      <c r="R188" s="20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</row>
    <row r="189" spans="1:31" ht="15.75" customHeight="1" x14ac:dyDescent="0.35">
      <c r="A189" s="13"/>
      <c r="B189" s="13"/>
      <c r="C189" s="373"/>
      <c r="D189" s="251"/>
      <c r="E189" s="251"/>
      <c r="F189" s="251"/>
      <c r="G189" s="251"/>
      <c r="H189" s="251"/>
      <c r="I189" s="251"/>
      <c r="J189" s="251"/>
      <c r="K189" s="251"/>
      <c r="L189" s="251"/>
      <c r="M189" s="253"/>
      <c r="N189" s="253"/>
      <c r="O189" s="253"/>
      <c r="P189" s="253"/>
      <c r="Q189" s="13"/>
      <c r="R189" s="20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</row>
    <row r="190" spans="1:31" ht="15.75" customHeight="1" x14ac:dyDescent="0.35">
      <c r="A190" s="13"/>
      <c r="B190" s="13"/>
      <c r="C190" s="373"/>
      <c r="D190" s="251"/>
      <c r="E190" s="251"/>
      <c r="F190" s="251"/>
      <c r="G190" s="251"/>
      <c r="H190" s="251"/>
      <c r="I190" s="251"/>
      <c r="J190" s="251"/>
      <c r="K190" s="251"/>
      <c r="L190" s="251"/>
      <c r="M190" s="253"/>
      <c r="N190" s="253"/>
      <c r="O190" s="253"/>
      <c r="P190" s="253"/>
      <c r="Q190" s="13"/>
      <c r="R190" s="20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</row>
    <row r="191" spans="1:31" ht="15.75" customHeight="1" x14ac:dyDescent="0.35">
      <c r="A191" s="13"/>
      <c r="B191" s="13"/>
      <c r="C191" s="373"/>
      <c r="D191" s="251"/>
      <c r="E191" s="251"/>
      <c r="F191" s="251"/>
      <c r="G191" s="251"/>
      <c r="H191" s="251"/>
      <c r="I191" s="251"/>
      <c r="J191" s="251"/>
      <c r="K191" s="251"/>
      <c r="L191" s="251"/>
      <c r="M191" s="253"/>
      <c r="N191" s="253"/>
      <c r="O191" s="253"/>
      <c r="P191" s="253"/>
      <c r="Q191" s="13"/>
      <c r="R191" s="20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</row>
    <row r="192" spans="1:31" ht="15.75" customHeight="1" x14ac:dyDescent="0.35">
      <c r="A192" s="13"/>
      <c r="B192" s="13"/>
      <c r="C192" s="373"/>
      <c r="D192" s="251"/>
      <c r="E192" s="251"/>
      <c r="F192" s="251"/>
      <c r="G192" s="251"/>
      <c r="H192" s="251"/>
      <c r="I192" s="251"/>
      <c r="J192" s="251"/>
      <c r="K192" s="251"/>
      <c r="L192" s="251"/>
      <c r="M192" s="253"/>
      <c r="N192" s="253"/>
      <c r="O192" s="253"/>
      <c r="P192" s="253"/>
      <c r="Q192" s="13"/>
      <c r="R192" s="20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</row>
    <row r="193" spans="1:31" ht="15.75" customHeight="1" x14ac:dyDescent="0.35">
      <c r="A193" s="13"/>
      <c r="B193" s="13"/>
      <c r="C193" s="373"/>
      <c r="D193" s="251"/>
      <c r="E193" s="251"/>
      <c r="F193" s="251"/>
      <c r="G193" s="251"/>
      <c r="H193" s="251"/>
      <c r="I193" s="251"/>
      <c r="J193" s="251"/>
      <c r="K193" s="251"/>
      <c r="L193" s="251"/>
      <c r="M193" s="253"/>
      <c r="N193" s="253"/>
      <c r="O193" s="253"/>
      <c r="P193" s="253"/>
      <c r="Q193" s="13"/>
      <c r="R193" s="20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</row>
    <row r="194" spans="1:31" ht="15.75" customHeight="1" x14ac:dyDescent="0.35">
      <c r="A194" s="13"/>
      <c r="B194" s="13"/>
      <c r="C194" s="373"/>
      <c r="D194" s="251"/>
      <c r="E194" s="251"/>
      <c r="F194" s="251"/>
      <c r="G194" s="251"/>
      <c r="H194" s="251"/>
      <c r="I194" s="251"/>
      <c r="J194" s="251"/>
      <c r="K194" s="251"/>
      <c r="L194" s="251"/>
      <c r="M194" s="253"/>
      <c r="N194" s="253"/>
      <c r="O194" s="253"/>
      <c r="P194" s="253"/>
      <c r="Q194" s="13"/>
      <c r="R194" s="20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</row>
    <row r="195" spans="1:31" ht="15.75" customHeight="1" x14ac:dyDescent="0.35">
      <c r="A195" s="13"/>
      <c r="B195" s="13"/>
      <c r="C195" s="373"/>
      <c r="D195" s="251"/>
      <c r="E195" s="251"/>
      <c r="F195" s="251"/>
      <c r="G195" s="251"/>
      <c r="H195" s="251"/>
      <c r="I195" s="251"/>
      <c r="J195" s="251"/>
      <c r="K195" s="251"/>
      <c r="L195" s="251"/>
      <c r="M195" s="253"/>
      <c r="N195" s="253"/>
      <c r="O195" s="253"/>
      <c r="P195" s="253"/>
      <c r="Q195" s="13"/>
      <c r="R195" s="20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</row>
    <row r="196" spans="1:31" ht="15.75" customHeight="1" x14ac:dyDescent="0.35">
      <c r="A196" s="13"/>
      <c r="B196" s="13"/>
      <c r="C196" s="373"/>
      <c r="D196" s="251"/>
      <c r="E196" s="251"/>
      <c r="F196" s="251"/>
      <c r="G196" s="251"/>
      <c r="H196" s="251"/>
      <c r="I196" s="251"/>
      <c r="J196" s="251"/>
      <c r="K196" s="251"/>
      <c r="L196" s="251"/>
      <c r="M196" s="253"/>
      <c r="N196" s="253"/>
      <c r="O196" s="253"/>
      <c r="P196" s="253"/>
      <c r="Q196" s="13"/>
      <c r="R196" s="20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1"/>
      <c r="AE196" s="251"/>
    </row>
    <row r="197" spans="1:31" ht="15.75" customHeight="1" x14ac:dyDescent="0.35">
      <c r="A197" s="13"/>
      <c r="B197" s="13"/>
      <c r="C197" s="373"/>
      <c r="D197" s="251"/>
      <c r="E197" s="251"/>
      <c r="F197" s="251"/>
      <c r="G197" s="251"/>
      <c r="H197" s="251"/>
      <c r="I197" s="251"/>
      <c r="J197" s="251"/>
      <c r="K197" s="251"/>
      <c r="L197" s="251"/>
      <c r="M197" s="253"/>
      <c r="N197" s="253"/>
      <c r="O197" s="253"/>
      <c r="P197" s="253"/>
      <c r="Q197" s="13"/>
      <c r="R197" s="20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</row>
    <row r="198" spans="1:31" ht="15.75" customHeight="1" x14ac:dyDescent="0.35">
      <c r="A198" s="13"/>
      <c r="B198" s="13"/>
      <c r="C198" s="373"/>
      <c r="D198" s="251"/>
      <c r="E198" s="251"/>
      <c r="F198" s="251"/>
      <c r="G198" s="251"/>
      <c r="H198" s="251"/>
      <c r="I198" s="251"/>
      <c r="J198" s="251"/>
      <c r="K198" s="251"/>
      <c r="L198" s="251"/>
      <c r="M198" s="253"/>
      <c r="N198" s="253"/>
      <c r="O198" s="253"/>
      <c r="P198" s="253"/>
      <c r="Q198" s="13"/>
      <c r="R198" s="20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</row>
    <row r="199" spans="1:31" ht="15.75" customHeight="1" x14ac:dyDescent="0.35">
      <c r="A199" s="13"/>
      <c r="B199" s="13"/>
      <c r="C199" s="373"/>
      <c r="D199" s="251"/>
      <c r="E199" s="251"/>
      <c r="F199" s="251"/>
      <c r="G199" s="251"/>
      <c r="H199" s="251"/>
      <c r="I199" s="251"/>
      <c r="J199" s="251"/>
      <c r="K199" s="251"/>
      <c r="L199" s="251"/>
      <c r="M199" s="253"/>
      <c r="N199" s="253"/>
      <c r="O199" s="253"/>
      <c r="P199" s="253"/>
      <c r="Q199" s="13"/>
      <c r="R199" s="20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</row>
    <row r="200" spans="1:31" ht="15.75" customHeight="1" x14ac:dyDescent="0.35">
      <c r="A200" s="13"/>
      <c r="B200" s="13"/>
      <c r="C200" s="373"/>
      <c r="D200" s="251"/>
      <c r="E200" s="251"/>
      <c r="F200" s="251"/>
      <c r="G200" s="251"/>
      <c r="H200" s="251"/>
      <c r="I200" s="251"/>
      <c r="J200" s="251"/>
      <c r="K200" s="251"/>
      <c r="L200" s="251"/>
      <c r="M200" s="253"/>
      <c r="N200" s="253"/>
      <c r="O200" s="253"/>
      <c r="P200" s="253"/>
      <c r="Q200" s="13"/>
      <c r="R200" s="20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</row>
    <row r="201" spans="1:31" ht="15.75" customHeight="1" x14ac:dyDescent="0.35">
      <c r="A201" s="13"/>
      <c r="B201" s="13"/>
      <c r="C201" s="373"/>
      <c r="D201" s="251"/>
      <c r="E201" s="251"/>
      <c r="F201" s="251"/>
      <c r="G201" s="251"/>
      <c r="H201" s="251"/>
      <c r="I201" s="251"/>
      <c r="J201" s="251"/>
      <c r="K201" s="251"/>
      <c r="L201" s="251"/>
      <c r="M201" s="253"/>
      <c r="N201" s="253"/>
      <c r="O201" s="253"/>
      <c r="P201" s="253"/>
      <c r="Q201" s="13"/>
      <c r="R201" s="20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</row>
    <row r="202" spans="1:31" ht="15.75" customHeight="1" x14ac:dyDescent="0.35">
      <c r="A202" s="13"/>
      <c r="B202" s="13"/>
      <c r="C202" s="373"/>
      <c r="D202" s="251"/>
      <c r="E202" s="251"/>
      <c r="F202" s="251"/>
      <c r="G202" s="251"/>
      <c r="H202" s="251"/>
      <c r="I202" s="251"/>
      <c r="J202" s="251"/>
      <c r="K202" s="251"/>
      <c r="L202" s="251"/>
      <c r="M202" s="253"/>
      <c r="N202" s="253"/>
      <c r="O202" s="253"/>
      <c r="P202" s="253"/>
      <c r="Q202" s="13"/>
      <c r="R202" s="20"/>
      <c r="S202" s="251"/>
      <c r="T202" s="251"/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</row>
    <row r="203" spans="1:31" ht="15.75" customHeight="1" x14ac:dyDescent="0.35">
      <c r="A203" s="13"/>
      <c r="B203" s="13"/>
      <c r="C203" s="373"/>
      <c r="D203" s="251"/>
      <c r="E203" s="251"/>
      <c r="F203" s="251"/>
      <c r="G203" s="251"/>
      <c r="H203" s="251"/>
      <c r="I203" s="251"/>
      <c r="J203" s="251"/>
      <c r="K203" s="251"/>
      <c r="L203" s="251"/>
      <c r="M203" s="253"/>
      <c r="N203" s="253"/>
      <c r="O203" s="253"/>
      <c r="P203" s="253"/>
      <c r="Q203" s="13"/>
      <c r="R203" s="20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</row>
    <row r="204" spans="1:31" ht="15.75" customHeight="1" x14ac:dyDescent="0.35">
      <c r="A204" s="13"/>
      <c r="B204" s="13"/>
      <c r="C204" s="373"/>
      <c r="D204" s="251"/>
      <c r="E204" s="251"/>
      <c r="F204" s="251"/>
      <c r="G204" s="251"/>
      <c r="H204" s="251"/>
      <c r="I204" s="251"/>
      <c r="J204" s="251"/>
      <c r="K204" s="251"/>
      <c r="L204" s="251"/>
      <c r="M204" s="253"/>
      <c r="N204" s="253"/>
      <c r="O204" s="253"/>
      <c r="P204" s="253"/>
      <c r="Q204" s="13"/>
      <c r="R204" s="20"/>
      <c r="S204" s="251"/>
      <c r="T204" s="251"/>
      <c r="U204" s="251"/>
      <c r="V204" s="251"/>
      <c r="W204" s="251"/>
      <c r="X204" s="251"/>
      <c r="Y204" s="251"/>
      <c r="Z204" s="251"/>
      <c r="AA204" s="251"/>
      <c r="AB204" s="251"/>
      <c r="AC204" s="251"/>
      <c r="AD204" s="251"/>
      <c r="AE204" s="251"/>
    </row>
    <row r="205" spans="1:31" ht="15.75" customHeight="1" x14ac:dyDescent="0.35">
      <c r="A205" s="13"/>
      <c r="B205" s="13"/>
      <c r="C205" s="373"/>
      <c r="D205" s="251"/>
      <c r="E205" s="251"/>
      <c r="F205" s="251"/>
      <c r="G205" s="251"/>
      <c r="H205" s="251"/>
      <c r="I205" s="251"/>
      <c r="J205" s="251"/>
      <c r="K205" s="251"/>
      <c r="L205" s="251"/>
      <c r="M205" s="253"/>
      <c r="N205" s="253"/>
      <c r="O205" s="253"/>
      <c r="P205" s="253"/>
      <c r="Q205" s="13"/>
      <c r="R205" s="20"/>
      <c r="S205" s="251"/>
      <c r="T205" s="251"/>
      <c r="U205" s="251"/>
      <c r="V205" s="251"/>
      <c r="W205" s="251"/>
      <c r="X205" s="251"/>
      <c r="Y205" s="251"/>
      <c r="Z205" s="251"/>
      <c r="AA205" s="251"/>
      <c r="AB205" s="251"/>
      <c r="AC205" s="251"/>
      <c r="AD205" s="251"/>
      <c r="AE205" s="251"/>
    </row>
    <row r="206" spans="1:31" ht="15.75" customHeight="1" x14ac:dyDescent="0.35">
      <c r="A206" s="13"/>
      <c r="B206" s="13"/>
      <c r="C206" s="373"/>
      <c r="D206" s="251"/>
      <c r="E206" s="251"/>
      <c r="F206" s="251"/>
      <c r="G206" s="251"/>
      <c r="H206" s="251"/>
      <c r="I206" s="251"/>
      <c r="J206" s="251"/>
      <c r="K206" s="251"/>
      <c r="L206" s="251"/>
      <c r="M206" s="253"/>
      <c r="N206" s="253"/>
      <c r="O206" s="253"/>
      <c r="P206" s="253"/>
      <c r="Q206" s="13"/>
      <c r="R206" s="20"/>
      <c r="S206" s="251"/>
      <c r="T206" s="251"/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1"/>
      <c r="AE206" s="251"/>
    </row>
    <row r="207" spans="1:31" ht="15.75" customHeight="1" x14ac:dyDescent="0.35">
      <c r="A207" s="13"/>
      <c r="B207" s="13"/>
      <c r="C207" s="373"/>
      <c r="D207" s="251"/>
      <c r="E207" s="251"/>
      <c r="F207" s="251"/>
      <c r="G207" s="251"/>
      <c r="H207" s="251"/>
      <c r="I207" s="251"/>
      <c r="J207" s="251"/>
      <c r="K207" s="251"/>
      <c r="L207" s="251"/>
      <c r="M207" s="253"/>
      <c r="N207" s="253"/>
      <c r="O207" s="253"/>
      <c r="P207" s="253"/>
      <c r="Q207" s="13"/>
      <c r="R207" s="20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1"/>
      <c r="AE207" s="251"/>
    </row>
    <row r="208" spans="1:31" ht="15.75" customHeight="1" x14ac:dyDescent="0.35">
      <c r="A208" s="13"/>
      <c r="B208" s="13"/>
      <c r="C208" s="373"/>
      <c r="D208" s="251"/>
      <c r="E208" s="251"/>
      <c r="F208" s="251"/>
      <c r="G208" s="251"/>
      <c r="H208" s="251"/>
      <c r="I208" s="251"/>
      <c r="J208" s="251"/>
      <c r="K208" s="251"/>
      <c r="L208" s="251"/>
      <c r="M208" s="253"/>
      <c r="N208" s="253"/>
      <c r="O208" s="253"/>
      <c r="P208" s="253"/>
      <c r="Q208" s="13"/>
      <c r="R208" s="20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</row>
    <row r="209" spans="1:31" ht="15.75" customHeight="1" x14ac:dyDescent="0.35">
      <c r="A209" s="13"/>
      <c r="B209" s="13"/>
      <c r="C209" s="373"/>
      <c r="D209" s="251"/>
      <c r="E209" s="251"/>
      <c r="F209" s="251"/>
      <c r="G209" s="251"/>
      <c r="H209" s="251"/>
      <c r="I209" s="251"/>
      <c r="J209" s="251"/>
      <c r="K209" s="251"/>
      <c r="L209" s="251"/>
      <c r="M209" s="253"/>
      <c r="N209" s="253"/>
      <c r="O209" s="253"/>
      <c r="P209" s="253"/>
      <c r="Q209" s="13"/>
      <c r="R209" s="20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1"/>
      <c r="AE209" s="251"/>
    </row>
    <row r="210" spans="1:31" ht="15.75" customHeight="1" x14ac:dyDescent="0.35">
      <c r="A210" s="13"/>
      <c r="B210" s="13"/>
      <c r="C210" s="373"/>
      <c r="D210" s="251"/>
      <c r="E210" s="251"/>
      <c r="F210" s="251"/>
      <c r="G210" s="251"/>
      <c r="H210" s="251"/>
      <c r="I210" s="251"/>
      <c r="J210" s="251"/>
      <c r="K210" s="251"/>
      <c r="L210" s="251"/>
      <c r="M210" s="253"/>
      <c r="N210" s="253"/>
      <c r="O210" s="253"/>
      <c r="P210" s="253"/>
      <c r="Q210" s="13"/>
      <c r="R210" s="20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</row>
    <row r="211" spans="1:31" ht="15.75" customHeight="1" x14ac:dyDescent="0.35">
      <c r="A211" s="13"/>
      <c r="B211" s="13"/>
      <c r="C211" s="373"/>
      <c r="D211" s="251"/>
      <c r="E211" s="251"/>
      <c r="F211" s="251"/>
      <c r="G211" s="251"/>
      <c r="H211" s="251"/>
      <c r="I211" s="251"/>
      <c r="J211" s="251"/>
      <c r="K211" s="251"/>
      <c r="L211" s="251"/>
      <c r="M211" s="253"/>
      <c r="N211" s="253"/>
      <c r="O211" s="253"/>
      <c r="P211" s="253"/>
      <c r="Q211" s="13"/>
      <c r="R211" s="20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</row>
    <row r="212" spans="1:31" ht="15.75" customHeight="1" x14ac:dyDescent="0.35">
      <c r="A212" s="13"/>
      <c r="B212" s="13"/>
      <c r="C212" s="373"/>
      <c r="D212" s="251"/>
      <c r="E212" s="251"/>
      <c r="F212" s="251"/>
      <c r="G212" s="251"/>
      <c r="H212" s="251"/>
      <c r="I212" s="251"/>
      <c r="J212" s="251"/>
      <c r="K212" s="251"/>
      <c r="L212" s="251"/>
      <c r="M212" s="253"/>
      <c r="N212" s="253"/>
      <c r="O212" s="253"/>
      <c r="P212" s="253"/>
      <c r="Q212" s="13"/>
      <c r="R212" s="20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</row>
    <row r="213" spans="1:31" ht="15.75" customHeight="1" x14ac:dyDescent="0.35">
      <c r="A213" s="13"/>
      <c r="B213" s="13"/>
      <c r="C213" s="373"/>
      <c r="D213" s="251"/>
      <c r="E213" s="251"/>
      <c r="F213" s="251"/>
      <c r="G213" s="251"/>
      <c r="H213" s="251"/>
      <c r="I213" s="251"/>
      <c r="J213" s="251"/>
      <c r="K213" s="251"/>
      <c r="L213" s="251"/>
      <c r="M213" s="253"/>
      <c r="N213" s="253"/>
      <c r="O213" s="253"/>
      <c r="P213" s="253"/>
      <c r="Q213" s="13"/>
      <c r="R213" s="20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</row>
    <row r="214" spans="1:31" ht="15.75" customHeight="1" x14ac:dyDescent="0.35">
      <c r="A214" s="13"/>
      <c r="B214" s="13"/>
      <c r="C214" s="373"/>
      <c r="D214" s="251"/>
      <c r="E214" s="251"/>
      <c r="F214" s="251"/>
      <c r="G214" s="251"/>
      <c r="H214" s="251"/>
      <c r="I214" s="251"/>
      <c r="J214" s="251"/>
      <c r="K214" s="251"/>
      <c r="L214" s="251"/>
      <c r="M214" s="253"/>
      <c r="N214" s="253"/>
      <c r="O214" s="253"/>
      <c r="P214" s="253"/>
      <c r="Q214" s="13"/>
      <c r="R214" s="20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</row>
    <row r="215" spans="1:31" ht="15.75" customHeight="1" x14ac:dyDescent="0.35">
      <c r="A215" s="13"/>
      <c r="B215" s="13"/>
      <c r="C215" s="373"/>
      <c r="D215" s="251"/>
      <c r="E215" s="251"/>
      <c r="F215" s="251"/>
      <c r="G215" s="251"/>
      <c r="H215" s="251"/>
      <c r="I215" s="251"/>
      <c r="J215" s="251"/>
      <c r="K215" s="251"/>
      <c r="L215" s="251"/>
      <c r="M215" s="253"/>
      <c r="N215" s="253"/>
      <c r="O215" s="253"/>
      <c r="P215" s="253"/>
      <c r="Q215" s="13"/>
      <c r="R215" s="20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</row>
    <row r="216" spans="1:31" ht="15.75" customHeight="1" x14ac:dyDescent="0.35">
      <c r="A216" s="13"/>
      <c r="B216" s="13"/>
      <c r="C216" s="373"/>
      <c r="D216" s="251"/>
      <c r="E216" s="251"/>
      <c r="F216" s="251"/>
      <c r="G216" s="251"/>
      <c r="H216" s="251"/>
      <c r="I216" s="251"/>
      <c r="J216" s="251"/>
      <c r="K216" s="251"/>
      <c r="L216" s="251"/>
      <c r="M216" s="253"/>
      <c r="N216" s="253"/>
      <c r="O216" s="253"/>
      <c r="P216" s="253"/>
      <c r="Q216" s="13"/>
      <c r="R216" s="20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</row>
    <row r="217" spans="1:31" ht="15.75" customHeight="1" x14ac:dyDescent="0.35">
      <c r="A217" s="13"/>
      <c r="B217" s="13"/>
      <c r="C217" s="373"/>
      <c r="D217" s="251"/>
      <c r="E217" s="251"/>
      <c r="F217" s="251"/>
      <c r="G217" s="251"/>
      <c r="H217" s="251"/>
      <c r="I217" s="251"/>
      <c r="J217" s="251"/>
      <c r="K217" s="251"/>
      <c r="L217" s="251"/>
      <c r="M217" s="253"/>
      <c r="N217" s="253"/>
      <c r="O217" s="253"/>
      <c r="P217" s="253"/>
      <c r="Q217" s="13"/>
      <c r="R217" s="20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</row>
    <row r="218" spans="1:31" ht="15.75" customHeight="1" x14ac:dyDescent="0.35">
      <c r="A218" s="13"/>
      <c r="B218" s="13"/>
      <c r="C218" s="373"/>
      <c r="D218" s="251"/>
      <c r="E218" s="251"/>
      <c r="F218" s="251"/>
      <c r="G218" s="251"/>
      <c r="H218" s="251"/>
      <c r="I218" s="251"/>
      <c r="J218" s="251"/>
      <c r="K218" s="251"/>
      <c r="L218" s="251"/>
      <c r="M218" s="253"/>
      <c r="N218" s="253"/>
      <c r="O218" s="253"/>
      <c r="P218" s="253"/>
      <c r="Q218" s="13"/>
      <c r="R218" s="20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1"/>
      <c r="AE218" s="251"/>
    </row>
    <row r="219" spans="1:31" ht="15.75" customHeight="1" x14ac:dyDescent="0.35">
      <c r="A219" s="13"/>
      <c r="B219" s="13"/>
      <c r="C219" s="373"/>
      <c r="D219" s="251"/>
      <c r="E219" s="251"/>
      <c r="F219" s="251"/>
      <c r="G219" s="251"/>
      <c r="H219" s="251"/>
      <c r="I219" s="251"/>
      <c r="J219" s="251"/>
      <c r="K219" s="251"/>
      <c r="L219" s="251"/>
      <c r="M219" s="253"/>
      <c r="N219" s="253"/>
      <c r="O219" s="253"/>
      <c r="P219" s="253"/>
      <c r="Q219" s="13"/>
      <c r="R219" s="20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</row>
    <row r="220" spans="1:31" ht="15.75" customHeight="1" x14ac:dyDescent="0.35">
      <c r="A220" s="13"/>
      <c r="B220" s="13"/>
      <c r="C220" s="373"/>
      <c r="D220" s="251"/>
      <c r="E220" s="251"/>
      <c r="F220" s="251"/>
      <c r="G220" s="251"/>
      <c r="H220" s="251"/>
      <c r="I220" s="251"/>
      <c r="J220" s="251"/>
      <c r="K220" s="251"/>
      <c r="L220" s="251"/>
      <c r="M220" s="253"/>
      <c r="N220" s="253"/>
      <c r="O220" s="253"/>
      <c r="P220" s="253"/>
      <c r="Q220" s="13"/>
      <c r="R220" s="20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</row>
    <row r="221" spans="1:31" ht="15.75" customHeight="1" x14ac:dyDescent="0.35">
      <c r="A221" s="13"/>
      <c r="B221" s="13"/>
      <c r="C221" s="373"/>
      <c r="D221" s="251"/>
      <c r="E221" s="251"/>
      <c r="F221" s="251"/>
      <c r="G221" s="251"/>
      <c r="H221" s="251"/>
      <c r="I221" s="251"/>
      <c r="J221" s="251"/>
      <c r="K221" s="251"/>
      <c r="L221" s="251"/>
      <c r="M221" s="253"/>
      <c r="N221" s="253"/>
      <c r="O221" s="253"/>
      <c r="P221" s="253"/>
      <c r="Q221" s="13"/>
      <c r="R221" s="20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</row>
    <row r="222" spans="1:31" ht="15.75" customHeight="1" x14ac:dyDescent="0.35">
      <c r="A222" s="13"/>
      <c r="B222" s="13"/>
      <c r="C222" s="373"/>
      <c r="D222" s="251"/>
      <c r="E222" s="251"/>
      <c r="F222" s="251"/>
      <c r="G222" s="251"/>
      <c r="H222" s="251"/>
      <c r="I222" s="251"/>
      <c r="J222" s="251"/>
      <c r="K222" s="251"/>
      <c r="L222" s="251"/>
      <c r="M222" s="253"/>
      <c r="N222" s="253"/>
      <c r="O222" s="253"/>
      <c r="P222" s="253"/>
      <c r="Q222" s="13"/>
      <c r="R222" s="20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1"/>
      <c r="AE222" s="251"/>
    </row>
    <row r="223" spans="1:31" ht="15.75" customHeight="1" x14ac:dyDescent="0.35">
      <c r="A223" s="13"/>
      <c r="B223" s="13"/>
      <c r="C223" s="373"/>
      <c r="D223" s="251"/>
      <c r="E223" s="251"/>
      <c r="F223" s="251"/>
      <c r="G223" s="251"/>
      <c r="H223" s="251"/>
      <c r="I223" s="251"/>
      <c r="J223" s="251"/>
      <c r="K223" s="251"/>
      <c r="L223" s="251"/>
      <c r="M223" s="253"/>
      <c r="N223" s="253"/>
      <c r="O223" s="253"/>
      <c r="P223" s="253"/>
      <c r="Q223" s="13"/>
      <c r="R223" s="20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</row>
    <row r="224" spans="1:31" ht="15.75" customHeight="1" x14ac:dyDescent="0.35">
      <c r="A224" s="13"/>
      <c r="B224" s="13"/>
      <c r="C224" s="373"/>
      <c r="D224" s="251"/>
      <c r="E224" s="251"/>
      <c r="F224" s="251"/>
      <c r="G224" s="251"/>
      <c r="H224" s="251"/>
      <c r="I224" s="251"/>
      <c r="J224" s="251"/>
      <c r="K224" s="251"/>
      <c r="L224" s="251"/>
      <c r="M224" s="253"/>
      <c r="N224" s="253"/>
      <c r="O224" s="253"/>
      <c r="P224" s="253"/>
      <c r="Q224" s="13"/>
      <c r="R224" s="20"/>
      <c r="S224" s="251"/>
      <c r="T224" s="251"/>
      <c r="U224" s="251"/>
      <c r="V224" s="251"/>
      <c r="W224" s="251"/>
      <c r="X224" s="251"/>
      <c r="Y224" s="251"/>
      <c r="Z224" s="251"/>
      <c r="AA224" s="251"/>
      <c r="AB224" s="251"/>
      <c r="AC224" s="251"/>
      <c r="AD224" s="251"/>
      <c r="AE224" s="251"/>
    </row>
    <row r="225" spans="1:31" ht="15.75" customHeight="1" x14ac:dyDescent="0.35">
      <c r="A225" s="13"/>
      <c r="B225" s="13"/>
      <c r="C225" s="373"/>
      <c r="D225" s="251"/>
      <c r="E225" s="251"/>
      <c r="F225" s="251"/>
      <c r="G225" s="251"/>
      <c r="H225" s="251"/>
      <c r="I225" s="251"/>
      <c r="J225" s="251"/>
      <c r="K225" s="251"/>
      <c r="L225" s="251"/>
      <c r="M225" s="253"/>
      <c r="N225" s="253"/>
      <c r="O225" s="253"/>
      <c r="P225" s="253"/>
      <c r="Q225" s="13"/>
      <c r="R225" s="20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1"/>
      <c r="AE225" s="251"/>
    </row>
    <row r="226" spans="1:31" ht="15.75" customHeight="1" x14ac:dyDescent="0.35">
      <c r="A226" s="13"/>
      <c r="B226" s="13"/>
      <c r="C226" s="373"/>
      <c r="D226" s="251"/>
      <c r="E226" s="251"/>
      <c r="F226" s="251"/>
      <c r="G226" s="251"/>
      <c r="H226" s="251"/>
      <c r="I226" s="251"/>
      <c r="J226" s="251"/>
      <c r="K226" s="251"/>
      <c r="L226" s="251"/>
      <c r="M226" s="253"/>
      <c r="N226" s="253"/>
      <c r="O226" s="253"/>
      <c r="P226" s="253"/>
      <c r="Q226" s="13"/>
      <c r="R226" s="20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1"/>
      <c r="AE226" s="251"/>
    </row>
    <row r="227" spans="1:31" ht="15.75" customHeight="1" x14ac:dyDescent="0.35">
      <c r="A227" s="13"/>
      <c r="B227" s="13"/>
      <c r="C227" s="373"/>
      <c r="D227" s="251"/>
      <c r="E227" s="251"/>
      <c r="F227" s="251"/>
      <c r="G227" s="251"/>
      <c r="H227" s="251"/>
      <c r="I227" s="251"/>
      <c r="J227" s="251"/>
      <c r="K227" s="251"/>
      <c r="L227" s="251"/>
      <c r="M227" s="253"/>
      <c r="N227" s="253"/>
      <c r="O227" s="253"/>
      <c r="P227" s="253"/>
      <c r="Q227" s="13"/>
      <c r="R227" s="20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1"/>
      <c r="AE227" s="251"/>
    </row>
    <row r="228" spans="1:31" ht="15.75" customHeight="1" x14ac:dyDescent="0.35">
      <c r="A228" s="13"/>
      <c r="B228" s="13"/>
      <c r="C228" s="373"/>
      <c r="D228" s="251"/>
      <c r="E228" s="251"/>
      <c r="F228" s="251"/>
      <c r="G228" s="251"/>
      <c r="H228" s="251"/>
      <c r="I228" s="251"/>
      <c r="J228" s="251"/>
      <c r="K228" s="251"/>
      <c r="L228" s="251"/>
      <c r="M228" s="253"/>
      <c r="N228" s="253"/>
      <c r="O228" s="253"/>
      <c r="P228" s="253"/>
      <c r="Q228" s="13"/>
      <c r="R228" s="20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1"/>
      <c r="AE228" s="251"/>
    </row>
    <row r="229" spans="1:31" ht="15.75" customHeight="1" x14ac:dyDescent="0.35">
      <c r="A229" s="13"/>
      <c r="B229" s="13"/>
      <c r="C229" s="373"/>
      <c r="D229" s="251"/>
      <c r="E229" s="251"/>
      <c r="F229" s="251"/>
      <c r="G229" s="251"/>
      <c r="H229" s="251"/>
      <c r="I229" s="251"/>
      <c r="J229" s="251"/>
      <c r="K229" s="251"/>
      <c r="L229" s="251"/>
      <c r="M229" s="253"/>
      <c r="N229" s="253"/>
      <c r="O229" s="253"/>
      <c r="P229" s="253"/>
      <c r="Q229" s="13"/>
      <c r="R229" s="20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/>
    </row>
    <row r="230" spans="1:31" ht="15.75" customHeight="1" x14ac:dyDescent="0.35">
      <c r="A230" s="13"/>
      <c r="B230" s="13"/>
      <c r="C230" s="373"/>
      <c r="D230" s="251"/>
      <c r="E230" s="251"/>
      <c r="F230" s="251"/>
      <c r="G230" s="251"/>
      <c r="H230" s="251"/>
      <c r="I230" s="251"/>
      <c r="J230" s="251"/>
      <c r="K230" s="251"/>
      <c r="L230" s="251"/>
      <c r="M230" s="253"/>
      <c r="N230" s="253"/>
      <c r="O230" s="253"/>
      <c r="P230" s="253"/>
      <c r="Q230" s="13"/>
      <c r="R230" s="20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/>
      <c r="AE230" s="251"/>
    </row>
    <row r="231" spans="1:31" ht="15.75" customHeight="1" x14ac:dyDescent="0.35">
      <c r="A231" s="13"/>
      <c r="B231" s="13"/>
      <c r="C231" s="373"/>
      <c r="D231" s="251"/>
      <c r="E231" s="251"/>
      <c r="F231" s="251"/>
      <c r="G231" s="251"/>
      <c r="H231" s="251"/>
      <c r="I231" s="251"/>
      <c r="J231" s="251"/>
      <c r="K231" s="251"/>
      <c r="L231" s="251"/>
      <c r="M231" s="253"/>
      <c r="N231" s="253"/>
      <c r="O231" s="253"/>
      <c r="P231" s="253"/>
      <c r="Q231" s="13"/>
      <c r="R231" s="20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1"/>
      <c r="AE231" s="251"/>
    </row>
    <row r="232" spans="1:31" ht="15.75" customHeight="1" x14ac:dyDescent="0.35">
      <c r="A232" s="251"/>
      <c r="B232" s="251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3"/>
      <c r="N232" s="253"/>
      <c r="O232" s="253"/>
      <c r="P232" s="253"/>
      <c r="Q232" s="13"/>
      <c r="R232" s="2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1"/>
      <c r="AE232" s="251"/>
    </row>
    <row r="233" spans="1:31" ht="15.75" customHeight="1" x14ac:dyDescent="0.35">
      <c r="A233" s="251"/>
      <c r="B233" s="251"/>
      <c r="C233" s="251"/>
      <c r="D233" s="251"/>
      <c r="E233" s="251"/>
      <c r="F233" s="251"/>
      <c r="G233" s="251"/>
      <c r="H233" s="251"/>
      <c r="I233" s="251"/>
      <c r="J233" s="251"/>
      <c r="K233" s="251"/>
      <c r="L233" s="251"/>
      <c r="M233" s="253"/>
      <c r="N233" s="253"/>
      <c r="O233" s="253"/>
      <c r="P233" s="253"/>
      <c r="Q233" s="13"/>
      <c r="R233" s="2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251"/>
    </row>
    <row r="234" spans="1:31" ht="15.75" customHeight="1" x14ac:dyDescent="0.35">
      <c r="A234" s="251"/>
      <c r="B234" s="251"/>
      <c r="C234" s="251"/>
      <c r="D234" s="251"/>
      <c r="E234" s="251"/>
      <c r="F234" s="251"/>
      <c r="G234" s="251"/>
      <c r="H234" s="251"/>
      <c r="I234" s="251"/>
      <c r="J234" s="251"/>
      <c r="K234" s="251"/>
      <c r="L234" s="251"/>
      <c r="M234" s="253"/>
      <c r="N234" s="253"/>
      <c r="O234" s="253"/>
      <c r="P234" s="253"/>
      <c r="Q234" s="13"/>
      <c r="R234" s="2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1"/>
      <c r="AE234" s="251"/>
    </row>
    <row r="235" spans="1:31" ht="15.75" customHeight="1" x14ac:dyDescent="0.35">
      <c r="A235" s="251"/>
      <c r="B235" s="251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3"/>
      <c r="N235" s="253"/>
      <c r="O235" s="253"/>
      <c r="P235" s="253"/>
      <c r="Q235" s="13"/>
      <c r="R235" s="2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</row>
    <row r="236" spans="1:31" ht="15.75" customHeight="1" x14ac:dyDescent="0.35">
      <c r="A236" s="251"/>
      <c r="B236" s="251"/>
      <c r="C236" s="251"/>
      <c r="D236" s="251"/>
      <c r="E236" s="251"/>
      <c r="F236" s="251"/>
      <c r="G236" s="251"/>
      <c r="H236" s="251"/>
      <c r="I236" s="251"/>
      <c r="J236" s="251"/>
      <c r="K236" s="251"/>
      <c r="L236" s="251"/>
      <c r="M236" s="253"/>
      <c r="N236" s="253"/>
      <c r="O236" s="253"/>
      <c r="P236" s="253"/>
      <c r="Q236" s="13"/>
      <c r="R236" s="2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</row>
    <row r="237" spans="1:31" ht="15.75" customHeight="1" x14ac:dyDescent="0.35">
      <c r="A237" s="251"/>
      <c r="B237" s="251"/>
      <c r="C237" s="251"/>
      <c r="D237" s="251"/>
      <c r="E237" s="251"/>
      <c r="F237" s="251"/>
      <c r="G237" s="251"/>
      <c r="H237" s="251"/>
      <c r="I237" s="251"/>
      <c r="J237" s="251"/>
      <c r="K237" s="251"/>
      <c r="L237" s="251"/>
      <c r="M237" s="253"/>
      <c r="N237" s="253"/>
      <c r="O237" s="253"/>
      <c r="P237" s="253"/>
      <c r="Q237" s="13"/>
      <c r="R237" s="2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51"/>
    </row>
    <row r="238" spans="1:31" ht="15.75" customHeight="1" x14ac:dyDescent="0.35">
      <c r="A238" s="251"/>
      <c r="B238" s="251"/>
      <c r="C238" s="251"/>
      <c r="D238" s="251"/>
      <c r="E238" s="251"/>
      <c r="F238" s="251"/>
      <c r="G238" s="251"/>
      <c r="H238" s="251"/>
      <c r="I238" s="251"/>
      <c r="J238" s="251"/>
      <c r="K238" s="251"/>
      <c r="L238" s="251"/>
      <c r="M238" s="253"/>
      <c r="N238" s="253"/>
      <c r="O238" s="253"/>
      <c r="P238" s="253"/>
      <c r="Q238" s="13"/>
      <c r="R238" s="2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  <c r="AD238" s="251"/>
      <c r="AE238" s="251"/>
    </row>
    <row r="239" spans="1:31" ht="15.75" customHeight="1" x14ac:dyDescent="0.35">
      <c r="A239" s="251"/>
      <c r="B239" s="251"/>
      <c r="C239" s="251"/>
      <c r="D239" s="251"/>
      <c r="E239" s="251"/>
      <c r="F239" s="251"/>
      <c r="G239" s="251"/>
      <c r="H239" s="251"/>
      <c r="I239" s="251"/>
      <c r="J239" s="251"/>
      <c r="K239" s="251"/>
      <c r="L239" s="251"/>
      <c r="M239" s="253"/>
      <c r="N239" s="253"/>
      <c r="O239" s="253"/>
      <c r="P239" s="253"/>
      <c r="Q239" s="13"/>
      <c r="R239" s="2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1"/>
      <c r="AE239" s="251"/>
    </row>
    <row r="240" spans="1:31" ht="15.75" customHeight="1" x14ac:dyDescent="0.35">
      <c r="A240" s="251"/>
      <c r="B240" s="251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3"/>
      <c r="N240" s="253"/>
      <c r="O240" s="253"/>
      <c r="P240" s="253"/>
      <c r="Q240" s="13"/>
      <c r="R240" s="2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</row>
    <row r="241" spans="1:31" ht="15.75" customHeight="1" x14ac:dyDescent="0.35">
      <c r="A241" s="251"/>
      <c r="B241" s="251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3"/>
      <c r="N241" s="253"/>
      <c r="O241" s="253"/>
      <c r="P241" s="253"/>
      <c r="Q241" s="13"/>
      <c r="R241" s="2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</row>
    <row r="242" spans="1:31" ht="15.75" customHeight="1" x14ac:dyDescent="0.35">
      <c r="A242" s="251"/>
      <c r="B242" s="251"/>
      <c r="C242" s="251"/>
      <c r="D242" s="251"/>
      <c r="E242" s="251"/>
      <c r="F242" s="251"/>
      <c r="G242" s="251"/>
      <c r="H242" s="251"/>
      <c r="I242" s="251"/>
      <c r="J242" s="251"/>
      <c r="K242" s="251"/>
      <c r="L242" s="251"/>
      <c r="M242" s="253"/>
      <c r="N242" s="253"/>
      <c r="O242" s="253"/>
      <c r="P242" s="253"/>
      <c r="Q242" s="13"/>
      <c r="R242" s="2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</row>
    <row r="243" spans="1:31" ht="15.75" customHeight="1" x14ac:dyDescent="0.35">
      <c r="A243" s="251"/>
      <c r="B243" s="251"/>
      <c r="C243" s="251"/>
      <c r="D243" s="251"/>
      <c r="E243" s="251"/>
      <c r="F243" s="251"/>
      <c r="G243" s="251"/>
      <c r="H243" s="251"/>
      <c r="I243" s="251"/>
      <c r="J243" s="251"/>
      <c r="K243" s="251"/>
      <c r="L243" s="251"/>
      <c r="M243" s="253"/>
      <c r="N243" s="253"/>
      <c r="O243" s="253"/>
      <c r="P243" s="253"/>
      <c r="Q243" s="13"/>
      <c r="R243" s="2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1"/>
      <c r="AE243" s="251"/>
    </row>
    <row r="244" spans="1:31" ht="15.75" customHeight="1" x14ac:dyDescent="0.35">
      <c r="A244" s="251"/>
      <c r="B244" s="251"/>
      <c r="C244" s="251"/>
      <c r="D244" s="251"/>
      <c r="E244" s="251"/>
      <c r="F244" s="251"/>
      <c r="G244" s="251"/>
      <c r="H244" s="251"/>
      <c r="I244" s="251"/>
      <c r="J244" s="251"/>
      <c r="K244" s="251"/>
      <c r="L244" s="251"/>
      <c r="M244" s="253"/>
      <c r="N244" s="253"/>
      <c r="O244" s="253"/>
      <c r="P244" s="253"/>
      <c r="Q244" s="13"/>
      <c r="R244" s="2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</row>
    <row r="245" spans="1:31" ht="15.75" customHeight="1" x14ac:dyDescent="0.35">
      <c r="A245" s="251"/>
      <c r="B245" s="251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3"/>
      <c r="N245" s="253"/>
      <c r="O245" s="253"/>
      <c r="P245" s="253"/>
      <c r="Q245" s="13"/>
      <c r="R245" s="2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</row>
    <row r="246" spans="1:31" ht="15.75" customHeight="1" x14ac:dyDescent="0.35">
      <c r="A246" s="251"/>
      <c r="B246" s="251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3"/>
      <c r="N246" s="253"/>
      <c r="O246" s="253"/>
      <c r="P246" s="253"/>
      <c r="Q246" s="13"/>
      <c r="R246" s="2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</row>
    <row r="247" spans="1:31" ht="15.75" customHeight="1" x14ac:dyDescent="0.35">
      <c r="A247" s="251"/>
      <c r="B247" s="251"/>
      <c r="C247" s="251"/>
      <c r="D247" s="251"/>
      <c r="E247" s="251"/>
      <c r="F247" s="251"/>
      <c r="G247" s="251"/>
      <c r="H247" s="251"/>
      <c r="I247" s="251"/>
      <c r="J247" s="251"/>
      <c r="K247" s="251"/>
      <c r="L247" s="251"/>
      <c r="M247" s="253"/>
      <c r="N247" s="253"/>
      <c r="O247" s="253"/>
      <c r="P247" s="253"/>
      <c r="Q247" s="13"/>
      <c r="R247" s="2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</row>
    <row r="248" spans="1:31" ht="15.75" customHeight="1" x14ac:dyDescent="0.35">
      <c r="A248" s="251"/>
      <c r="B248" s="251"/>
      <c r="C248" s="251"/>
      <c r="D248" s="251"/>
      <c r="E248" s="251"/>
      <c r="F248" s="251"/>
      <c r="G248" s="251"/>
      <c r="H248" s="251"/>
      <c r="I248" s="251"/>
      <c r="J248" s="251"/>
      <c r="K248" s="251"/>
      <c r="L248" s="251"/>
      <c r="M248" s="253"/>
      <c r="N248" s="253"/>
      <c r="O248" s="253"/>
      <c r="P248" s="253"/>
      <c r="Q248" s="13"/>
      <c r="R248" s="2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</row>
    <row r="249" spans="1:31" ht="15.75" customHeight="1" x14ac:dyDescent="0.35">
      <c r="A249" s="251"/>
      <c r="B249" s="251"/>
      <c r="C249" s="251"/>
      <c r="D249" s="251"/>
      <c r="E249" s="251"/>
      <c r="F249" s="251"/>
      <c r="G249" s="251"/>
      <c r="H249" s="251"/>
      <c r="I249" s="251"/>
      <c r="J249" s="251"/>
      <c r="K249" s="251"/>
      <c r="L249" s="251"/>
      <c r="M249" s="253"/>
      <c r="N249" s="253"/>
      <c r="O249" s="253"/>
      <c r="P249" s="253"/>
      <c r="Q249" s="13"/>
      <c r="R249" s="2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</row>
    <row r="250" spans="1:31" ht="15.75" customHeight="1" x14ac:dyDescent="0.35">
      <c r="A250" s="251"/>
      <c r="B250" s="251"/>
      <c r="C250" s="251"/>
      <c r="D250" s="251"/>
      <c r="E250" s="251"/>
      <c r="F250" s="251"/>
      <c r="G250" s="251"/>
      <c r="H250" s="251"/>
      <c r="I250" s="251"/>
      <c r="J250" s="251"/>
      <c r="K250" s="251"/>
      <c r="L250" s="251"/>
      <c r="M250" s="253"/>
      <c r="N250" s="253"/>
      <c r="O250" s="253"/>
      <c r="P250" s="253"/>
      <c r="Q250" s="13"/>
      <c r="R250" s="2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</row>
    <row r="251" spans="1:31" ht="15.75" customHeight="1" x14ac:dyDescent="0.35">
      <c r="A251" s="251"/>
      <c r="B251" s="251"/>
      <c r="C251" s="251"/>
      <c r="D251" s="251"/>
      <c r="E251" s="251"/>
      <c r="F251" s="251"/>
      <c r="G251" s="251"/>
      <c r="H251" s="251"/>
      <c r="I251" s="251"/>
      <c r="J251" s="251"/>
      <c r="K251" s="251"/>
      <c r="L251" s="251"/>
      <c r="M251" s="253"/>
      <c r="N251" s="253"/>
      <c r="O251" s="253"/>
      <c r="P251" s="253"/>
      <c r="Q251" s="13"/>
      <c r="R251" s="2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</row>
    <row r="252" spans="1:31" ht="15.75" customHeight="1" x14ac:dyDescent="0.35">
      <c r="A252" s="251"/>
      <c r="B252" s="251"/>
      <c r="C252" s="251"/>
      <c r="D252" s="251"/>
      <c r="E252" s="251"/>
      <c r="F252" s="251"/>
      <c r="G252" s="251"/>
      <c r="H252" s="251"/>
      <c r="I252" s="251"/>
      <c r="J252" s="251"/>
      <c r="K252" s="251"/>
      <c r="L252" s="251"/>
      <c r="M252" s="253"/>
      <c r="N252" s="253"/>
      <c r="O252" s="253"/>
      <c r="P252" s="253"/>
      <c r="Q252" s="13"/>
      <c r="R252" s="2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</row>
    <row r="253" spans="1:31" ht="15.75" customHeight="1" x14ac:dyDescent="0.35">
      <c r="A253" s="251"/>
      <c r="B253" s="251"/>
      <c r="C253" s="251"/>
      <c r="D253" s="251"/>
      <c r="E253" s="251"/>
      <c r="F253" s="251"/>
      <c r="G253" s="251"/>
      <c r="H253" s="251"/>
      <c r="I253" s="251"/>
      <c r="J253" s="251"/>
      <c r="K253" s="251"/>
      <c r="L253" s="251"/>
      <c r="M253" s="253"/>
      <c r="N253" s="253"/>
      <c r="O253" s="253"/>
      <c r="P253" s="253"/>
      <c r="Q253" s="13"/>
      <c r="R253" s="2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1"/>
      <c r="AE253" s="251"/>
    </row>
    <row r="254" spans="1:31" ht="15.75" customHeight="1" x14ac:dyDescent="0.35">
      <c r="A254" s="251"/>
      <c r="B254" s="251"/>
      <c r="C254" s="251"/>
      <c r="D254" s="251"/>
      <c r="E254" s="251"/>
      <c r="F254" s="251"/>
      <c r="G254" s="251"/>
      <c r="H254" s="251"/>
      <c r="I254" s="251"/>
      <c r="J254" s="251"/>
      <c r="K254" s="251"/>
      <c r="L254" s="251"/>
      <c r="M254" s="253"/>
      <c r="N254" s="253"/>
      <c r="O254" s="253"/>
      <c r="P254" s="253"/>
      <c r="Q254" s="13"/>
      <c r="R254" s="2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</row>
    <row r="255" spans="1:31" ht="15.75" customHeight="1" x14ac:dyDescent="0.35">
      <c r="A255" s="251"/>
      <c r="B255" s="251"/>
      <c r="C255" s="251"/>
      <c r="D255" s="251"/>
      <c r="E255" s="251"/>
      <c r="F255" s="251"/>
      <c r="G255" s="251"/>
      <c r="H255" s="251"/>
      <c r="I255" s="251"/>
      <c r="J255" s="251"/>
      <c r="K255" s="251"/>
      <c r="L255" s="251"/>
      <c r="M255" s="253"/>
      <c r="N255" s="253"/>
      <c r="O255" s="253"/>
      <c r="P255" s="253"/>
      <c r="Q255" s="13"/>
      <c r="R255" s="2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</row>
    <row r="256" spans="1:31" ht="15.75" customHeight="1" x14ac:dyDescent="0.35">
      <c r="A256" s="251"/>
      <c r="B256" s="251"/>
      <c r="C256" s="251"/>
      <c r="D256" s="251"/>
      <c r="E256" s="251"/>
      <c r="F256" s="251"/>
      <c r="G256" s="251"/>
      <c r="H256" s="251"/>
      <c r="I256" s="251"/>
      <c r="J256" s="251"/>
      <c r="K256" s="251"/>
      <c r="L256" s="251"/>
      <c r="M256" s="253"/>
      <c r="N256" s="253"/>
      <c r="O256" s="253"/>
      <c r="P256" s="253"/>
      <c r="Q256" s="13"/>
      <c r="R256" s="2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</row>
    <row r="257" spans="1:31" ht="15.75" customHeight="1" x14ac:dyDescent="0.35">
      <c r="A257" s="251"/>
      <c r="B257" s="251"/>
      <c r="C257" s="251"/>
      <c r="D257" s="251"/>
      <c r="E257" s="251"/>
      <c r="F257" s="251"/>
      <c r="G257" s="251"/>
      <c r="H257" s="251"/>
      <c r="I257" s="251"/>
      <c r="J257" s="251"/>
      <c r="K257" s="251"/>
      <c r="L257" s="251"/>
      <c r="M257" s="253"/>
      <c r="N257" s="253"/>
      <c r="O257" s="253"/>
      <c r="P257" s="253"/>
      <c r="Q257" s="13"/>
      <c r="R257" s="2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</row>
    <row r="258" spans="1:31" ht="15.75" customHeight="1" x14ac:dyDescent="0.35">
      <c r="A258" s="251"/>
      <c r="B258" s="251"/>
      <c r="C258" s="251"/>
      <c r="D258" s="251"/>
      <c r="E258" s="251"/>
      <c r="F258" s="251"/>
      <c r="G258" s="251"/>
      <c r="H258" s="251"/>
      <c r="I258" s="251"/>
      <c r="J258" s="251"/>
      <c r="K258" s="251"/>
      <c r="L258" s="251"/>
      <c r="M258" s="253"/>
      <c r="N258" s="253"/>
      <c r="O258" s="253"/>
      <c r="P258" s="253"/>
      <c r="Q258" s="13"/>
      <c r="R258" s="2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</row>
    <row r="259" spans="1:31" ht="15.75" customHeight="1" x14ac:dyDescent="0.35">
      <c r="A259" s="251"/>
      <c r="B259" s="251"/>
      <c r="C259" s="251"/>
      <c r="D259" s="251"/>
      <c r="E259" s="251"/>
      <c r="F259" s="251"/>
      <c r="G259" s="251"/>
      <c r="H259" s="251"/>
      <c r="I259" s="251"/>
      <c r="J259" s="251"/>
      <c r="K259" s="251"/>
      <c r="L259" s="251"/>
      <c r="M259" s="253"/>
      <c r="N259" s="253"/>
      <c r="O259" s="253"/>
      <c r="P259" s="253"/>
      <c r="Q259" s="13"/>
      <c r="R259" s="2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</row>
    <row r="260" spans="1:31" ht="15.75" customHeight="1" x14ac:dyDescent="0.35">
      <c r="A260" s="251"/>
      <c r="B260" s="251"/>
      <c r="C260" s="251"/>
      <c r="D260" s="251"/>
      <c r="E260" s="251"/>
      <c r="F260" s="251"/>
      <c r="G260" s="251"/>
      <c r="H260" s="251"/>
      <c r="I260" s="251"/>
      <c r="J260" s="251"/>
      <c r="K260" s="251"/>
      <c r="L260" s="251"/>
      <c r="M260" s="253"/>
      <c r="N260" s="253"/>
      <c r="O260" s="253"/>
      <c r="P260" s="253"/>
      <c r="Q260" s="13"/>
      <c r="R260" s="2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</row>
    <row r="261" spans="1:31" ht="15.75" customHeight="1" x14ac:dyDescent="0.35">
      <c r="A261" s="251"/>
      <c r="B261" s="251"/>
      <c r="C261" s="251"/>
      <c r="D261" s="251"/>
      <c r="E261" s="251"/>
      <c r="F261" s="251"/>
      <c r="G261" s="251"/>
      <c r="H261" s="251"/>
      <c r="I261" s="251"/>
      <c r="J261" s="251"/>
      <c r="K261" s="251"/>
      <c r="L261" s="251"/>
      <c r="M261" s="253"/>
      <c r="N261" s="253"/>
      <c r="O261" s="253"/>
      <c r="P261" s="253"/>
      <c r="Q261" s="13"/>
      <c r="R261" s="2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</row>
    <row r="262" spans="1:31" ht="15.75" customHeight="1" x14ac:dyDescent="0.35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3"/>
      <c r="N262" s="253"/>
      <c r="O262" s="253"/>
      <c r="P262" s="253"/>
      <c r="Q262" s="13"/>
      <c r="R262" s="2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</row>
    <row r="263" spans="1:31" ht="15.75" customHeight="1" x14ac:dyDescent="0.35">
      <c r="A263" s="251"/>
      <c r="B263" s="251"/>
      <c r="C263" s="251"/>
      <c r="D263" s="251"/>
      <c r="E263" s="251"/>
      <c r="F263" s="251"/>
      <c r="G263" s="251"/>
      <c r="H263" s="251"/>
      <c r="I263" s="251"/>
      <c r="J263" s="251"/>
      <c r="K263" s="251"/>
      <c r="L263" s="251"/>
      <c r="M263" s="253"/>
      <c r="N263" s="253"/>
      <c r="O263" s="253"/>
      <c r="P263" s="253"/>
      <c r="Q263" s="13"/>
      <c r="R263" s="2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</row>
    <row r="264" spans="1:31" ht="15.75" customHeight="1" x14ac:dyDescent="0.35">
      <c r="A264" s="251"/>
      <c r="B264" s="251"/>
      <c r="C264" s="251"/>
      <c r="D264" s="251"/>
      <c r="E264" s="251"/>
      <c r="F264" s="251"/>
      <c r="G264" s="251"/>
      <c r="H264" s="251"/>
      <c r="I264" s="251"/>
      <c r="J264" s="251"/>
      <c r="K264" s="251"/>
      <c r="L264" s="251"/>
      <c r="M264" s="253"/>
      <c r="N264" s="253"/>
      <c r="O264" s="253"/>
      <c r="P264" s="253"/>
      <c r="Q264" s="13"/>
      <c r="R264" s="2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</row>
    <row r="265" spans="1:31" ht="15.75" customHeight="1" x14ac:dyDescent="0.35">
      <c r="A265" s="251"/>
      <c r="B265" s="251"/>
      <c r="C265" s="251"/>
      <c r="D265" s="251"/>
      <c r="E265" s="251"/>
      <c r="F265" s="251"/>
      <c r="G265" s="251"/>
      <c r="H265" s="251"/>
      <c r="I265" s="251"/>
      <c r="J265" s="251"/>
      <c r="K265" s="251"/>
      <c r="L265" s="251"/>
      <c r="M265" s="253"/>
      <c r="N265" s="253"/>
      <c r="O265" s="253"/>
      <c r="P265" s="253"/>
      <c r="Q265" s="13"/>
      <c r="R265" s="2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</row>
    <row r="266" spans="1:31" ht="15.75" customHeight="1" x14ac:dyDescent="0.35">
      <c r="A266" s="251"/>
      <c r="B266" s="251"/>
      <c r="C266" s="251"/>
      <c r="D266" s="251"/>
      <c r="E266" s="251"/>
      <c r="F266" s="251"/>
      <c r="G266" s="251"/>
      <c r="H266" s="251"/>
      <c r="I266" s="251"/>
      <c r="J266" s="251"/>
      <c r="K266" s="251"/>
      <c r="L266" s="251"/>
      <c r="M266" s="253"/>
      <c r="N266" s="253"/>
      <c r="O266" s="253"/>
      <c r="P266" s="253"/>
      <c r="Q266" s="13"/>
      <c r="R266" s="2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1"/>
      <c r="AE266" s="251"/>
    </row>
    <row r="267" spans="1:31" ht="15.75" customHeight="1" x14ac:dyDescent="0.35">
      <c r="A267" s="251"/>
      <c r="B267" s="251"/>
      <c r="C267" s="251"/>
      <c r="D267" s="251"/>
      <c r="E267" s="251"/>
      <c r="F267" s="251"/>
      <c r="G267" s="251"/>
      <c r="H267" s="251"/>
      <c r="I267" s="251"/>
      <c r="J267" s="251"/>
      <c r="K267" s="251"/>
      <c r="L267" s="251"/>
      <c r="M267" s="253"/>
      <c r="N267" s="253"/>
      <c r="O267" s="253"/>
      <c r="P267" s="253"/>
      <c r="Q267" s="13"/>
      <c r="R267" s="2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1"/>
      <c r="AE267" s="251"/>
    </row>
    <row r="268" spans="1:31" ht="15.75" customHeight="1" x14ac:dyDescent="0.35">
      <c r="A268" s="251"/>
      <c r="B268" s="251"/>
      <c r="C268" s="251"/>
      <c r="D268" s="251"/>
      <c r="E268" s="251"/>
      <c r="F268" s="251"/>
      <c r="G268" s="251"/>
      <c r="H268" s="251"/>
      <c r="I268" s="251"/>
      <c r="J268" s="251"/>
      <c r="K268" s="251"/>
      <c r="L268" s="251"/>
      <c r="M268" s="253"/>
      <c r="N268" s="253"/>
      <c r="O268" s="253"/>
      <c r="P268" s="253"/>
      <c r="Q268" s="13"/>
      <c r="R268" s="2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</row>
    <row r="269" spans="1:31" ht="15.75" customHeight="1" x14ac:dyDescent="0.35">
      <c r="A269" s="251"/>
      <c r="B269" s="251"/>
      <c r="C269" s="251"/>
      <c r="D269" s="251"/>
      <c r="E269" s="251"/>
      <c r="F269" s="251"/>
      <c r="G269" s="251"/>
      <c r="H269" s="251"/>
      <c r="I269" s="251"/>
      <c r="J269" s="251"/>
      <c r="K269" s="251"/>
      <c r="L269" s="251"/>
      <c r="M269" s="253"/>
      <c r="N269" s="253"/>
      <c r="O269" s="253"/>
      <c r="P269" s="253"/>
      <c r="Q269" s="13"/>
      <c r="R269" s="2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</row>
    <row r="270" spans="1:31" ht="15.75" customHeight="1" x14ac:dyDescent="0.35">
      <c r="A270" s="251"/>
      <c r="B270" s="251"/>
      <c r="C270" s="251"/>
      <c r="D270" s="251"/>
      <c r="E270" s="251"/>
      <c r="F270" s="251"/>
      <c r="G270" s="251"/>
      <c r="H270" s="251"/>
      <c r="I270" s="251"/>
      <c r="J270" s="251"/>
      <c r="K270" s="251"/>
      <c r="L270" s="251"/>
      <c r="M270" s="253"/>
      <c r="N270" s="253"/>
      <c r="O270" s="253"/>
      <c r="P270" s="253"/>
      <c r="Q270" s="13"/>
      <c r="R270" s="2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</row>
    <row r="271" spans="1:31" ht="15.75" customHeight="1" x14ac:dyDescent="0.35">
      <c r="A271" s="251"/>
      <c r="B271" s="251"/>
      <c r="C271" s="251"/>
      <c r="D271" s="251"/>
      <c r="E271" s="251"/>
      <c r="F271" s="251"/>
      <c r="G271" s="251"/>
      <c r="H271" s="251"/>
      <c r="I271" s="251"/>
      <c r="J271" s="251"/>
      <c r="K271" s="251"/>
      <c r="L271" s="251"/>
      <c r="M271" s="253"/>
      <c r="N271" s="253"/>
      <c r="O271" s="253"/>
      <c r="P271" s="253"/>
      <c r="Q271" s="13"/>
      <c r="R271" s="2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</row>
    <row r="272" spans="1:31" ht="15.75" customHeight="1" x14ac:dyDescent="0.35">
      <c r="A272" s="251"/>
      <c r="B272" s="251"/>
      <c r="C272" s="251"/>
      <c r="D272" s="251"/>
      <c r="E272" s="251"/>
      <c r="F272" s="251"/>
      <c r="G272" s="251"/>
      <c r="H272" s="251"/>
      <c r="I272" s="251"/>
      <c r="J272" s="251"/>
      <c r="K272" s="251"/>
      <c r="L272" s="251"/>
      <c r="M272" s="253"/>
      <c r="N272" s="253"/>
      <c r="O272" s="253"/>
      <c r="P272" s="253"/>
      <c r="Q272" s="13"/>
      <c r="R272" s="2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</row>
    <row r="273" spans="1:31" ht="15.75" customHeight="1" x14ac:dyDescent="0.35">
      <c r="A273" s="251"/>
      <c r="B273" s="251"/>
      <c r="C273" s="251"/>
      <c r="D273" s="251"/>
      <c r="E273" s="251"/>
      <c r="F273" s="251"/>
      <c r="G273" s="251"/>
      <c r="H273" s="251"/>
      <c r="I273" s="251"/>
      <c r="J273" s="251"/>
      <c r="K273" s="251"/>
      <c r="L273" s="251"/>
      <c r="M273" s="253"/>
      <c r="N273" s="253"/>
      <c r="O273" s="253"/>
      <c r="P273" s="253"/>
      <c r="Q273" s="13"/>
      <c r="R273" s="2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</row>
    <row r="274" spans="1:31" ht="15.75" customHeight="1" x14ac:dyDescent="0.35">
      <c r="A274" s="251"/>
      <c r="B274" s="251"/>
      <c r="C274" s="251"/>
      <c r="D274" s="251"/>
      <c r="E274" s="251"/>
      <c r="F274" s="251"/>
      <c r="G274" s="251"/>
      <c r="H274" s="251"/>
      <c r="I274" s="251"/>
      <c r="J274" s="251"/>
      <c r="K274" s="251"/>
      <c r="L274" s="251"/>
      <c r="M274" s="253"/>
      <c r="N274" s="253"/>
      <c r="O274" s="253"/>
      <c r="P274" s="253"/>
      <c r="Q274" s="13"/>
      <c r="R274" s="2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</row>
    <row r="275" spans="1:31" ht="15.75" customHeight="1" x14ac:dyDescent="0.35">
      <c r="A275" s="251"/>
      <c r="B275" s="251"/>
      <c r="C275" s="251"/>
      <c r="D275" s="251"/>
      <c r="E275" s="251"/>
      <c r="F275" s="251"/>
      <c r="G275" s="251"/>
      <c r="H275" s="251"/>
      <c r="I275" s="251"/>
      <c r="J275" s="251"/>
      <c r="K275" s="251"/>
      <c r="L275" s="251"/>
      <c r="M275" s="253"/>
      <c r="N275" s="253"/>
      <c r="O275" s="253"/>
      <c r="P275" s="253"/>
      <c r="Q275" s="13"/>
      <c r="R275" s="2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</row>
    <row r="276" spans="1:31" ht="15.75" customHeight="1" x14ac:dyDescent="0.35">
      <c r="A276" s="251"/>
      <c r="B276" s="251"/>
      <c r="C276" s="251"/>
      <c r="D276" s="251"/>
      <c r="E276" s="251"/>
      <c r="F276" s="251"/>
      <c r="G276" s="251"/>
      <c r="H276" s="251"/>
      <c r="I276" s="251"/>
      <c r="J276" s="251"/>
      <c r="K276" s="251"/>
      <c r="L276" s="251"/>
      <c r="M276" s="253"/>
      <c r="N276" s="253"/>
      <c r="O276" s="253"/>
      <c r="P276" s="253"/>
      <c r="Q276" s="13"/>
      <c r="R276" s="2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</row>
    <row r="277" spans="1:31" ht="15.75" customHeight="1" x14ac:dyDescent="0.35">
      <c r="A277" s="251"/>
      <c r="B277" s="251"/>
      <c r="C277" s="251"/>
      <c r="D277" s="251"/>
      <c r="E277" s="251"/>
      <c r="F277" s="251"/>
      <c r="G277" s="251"/>
      <c r="H277" s="251"/>
      <c r="I277" s="251"/>
      <c r="J277" s="251"/>
      <c r="K277" s="251"/>
      <c r="L277" s="251"/>
      <c r="M277" s="253"/>
      <c r="N277" s="253"/>
      <c r="O277" s="253"/>
      <c r="P277" s="253"/>
      <c r="Q277" s="13"/>
      <c r="R277" s="2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</row>
    <row r="278" spans="1:31" ht="15.75" customHeight="1" x14ac:dyDescent="0.35">
      <c r="A278" s="251"/>
      <c r="B278" s="251"/>
      <c r="C278" s="251"/>
      <c r="D278" s="251"/>
      <c r="E278" s="251"/>
      <c r="F278" s="251"/>
      <c r="G278" s="251"/>
      <c r="H278" s="251"/>
      <c r="I278" s="251"/>
      <c r="J278" s="251"/>
      <c r="K278" s="251"/>
      <c r="L278" s="251"/>
      <c r="M278" s="253"/>
      <c r="N278" s="253"/>
      <c r="O278" s="253"/>
      <c r="P278" s="253"/>
      <c r="Q278" s="13"/>
      <c r="R278" s="2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</row>
    <row r="279" spans="1:31" ht="15.75" customHeight="1" x14ac:dyDescent="0.35">
      <c r="A279" s="251"/>
      <c r="B279" s="251"/>
      <c r="C279" s="251"/>
      <c r="D279" s="251"/>
      <c r="E279" s="251"/>
      <c r="F279" s="251"/>
      <c r="G279" s="251"/>
      <c r="H279" s="251"/>
      <c r="I279" s="251"/>
      <c r="J279" s="251"/>
      <c r="K279" s="251"/>
      <c r="L279" s="251"/>
      <c r="M279" s="253"/>
      <c r="N279" s="253"/>
      <c r="O279" s="253"/>
      <c r="P279" s="253"/>
      <c r="Q279" s="13"/>
      <c r="R279" s="2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</row>
    <row r="280" spans="1:31" ht="15.75" customHeight="1" x14ac:dyDescent="0.35">
      <c r="A280" s="251"/>
      <c r="B280" s="251"/>
      <c r="C280" s="251"/>
      <c r="D280" s="251"/>
      <c r="E280" s="251"/>
      <c r="F280" s="251"/>
      <c r="G280" s="251"/>
      <c r="H280" s="251"/>
      <c r="I280" s="251"/>
      <c r="J280" s="251"/>
      <c r="K280" s="251"/>
      <c r="L280" s="251"/>
      <c r="M280" s="253"/>
      <c r="N280" s="253"/>
      <c r="O280" s="253"/>
      <c r="P280" s="253"/>
      <c r="Q280" s="13"/>
      <c r="R280" s="2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</row>
    <row r="281" spans="1:31" ht="15.75" customHeight="1" x14ac:dyDescent="0.35">
      <c r="A281" s="251"/>
      <c r="B281" s="251"/>
      <c r="C281" s="251"/>
      <c r="D281" s="251"/>
      <c r="E281" s="251"/>
      <c r="F281" s="251"/>
      <c r="G281" s="251"/>
      <c r="H281" s="251"/>
      <c r="I281" s="251"/>
      <c r="J281" s="251"/>
      <c r="K281" s="251"/>
      <c r="L281" s="251"/>
      <c r="M281" s="253"/>
      <c r="N281" s="253"/>
      <c r="O281" s="253"/>
      <c r="P281" s="253"/>
      <c r="Q281" s="13"/>
      <c r="R281" s="2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</row>
    <row r="282" spans="1:31" ht="15.75" customHeight="1" x14ac:dyDescent="0.35">
      <c r="A282" s="251"/>
      <c r="B282" s="251"/>
      <c r="C282" s="251"/>
      <c r="D282" s="251"/>
      <c r="E282" s="251"/>
      <c r="F282" s="251"/>
      <c r="G282" s="251"/>
      <c r="H282" s="251"/>
      <c r="I282" s="251"/>
      <c r="J282" s="251"/>
      <c r="K282" s="251"/>
      <c r="L282" s="251"/>
      <c r="M282" s="253"/>
      <c r="N282" s="253"/>
      <c r="O282" s="253"/>
      <c r="P282" s="253"/>
      <c r="Q282" s="13"/>
      <c r="R282" s="2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</row>
    <row r="283" spans="1:31" ht="15.75" customHeight="1" x14ac:dyDescent="0.35">
      <c r="A283" s="251"/>
      <c r="B283" s="251"/>
      <c r="C283" s="251"/>
      <c r="D283" s="251"/>
      <c r="E283" s="251"/>
      <c r="F283" s="251"/>
      <c r="G283" s="251"/>
      <c r="H283" s="251"/>
      <c r="I283" s="251"/>
      <c r="J283" s="251"/>
      <c r="K283" s="251"/>
      <c r="L283" s="251"/>
      <c r="M283" s="253"/>
      <c r="N283" s="253"/>
      <c r="O283" s="253"/>
      <c r="P283" s="253"/>
      <c r="Q283" s="13"/>
      <c r="R283" s="2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</row>
    <row r="284" spans="1:31" ht="15.75" customHeight="1" x14ac:dyDescent="0.35">
      <c r="A284" s="251"/>
      <c r="B284" s="251"/>
      <c r="C284" s="251"/>
      <c r="D284" s="251"/>
      <c r="E284" s="251"/>
      <c r="F284" s="251"/>
      <c r="G284" s="251"/>
      <c r="H284" s="251"/>
      <c r="I284" s="251"/>
      <c r="J284" s="251"/>
      <c r="K284" s="251"/>
      <c r="L284" s="251"/>
      <c r="M284" s="253"/>
      <c r="N284" s="253"/>
      <c r="O284" s="253"/>
      <c r="P284" s="253"/>
      <c r="Q284" s="13"/>
      <c r="R284" s="2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</row>
    <row r="285" spans="1:31" ht="15.75" customHeight="1" x14ac:dyDescent="0.35">
      <c r="A285" s="251"/>
      <c r="B285" s="251"/>
      <c r="C285" s="251"/>
      <c r="D285" s="251"/>
      <c r="E285" s="251"/>
      <c r="F285" s="251"/>
      <c r="G285" s="251"/>
      <c r="H285" s="251"/>
      <c r="I285" s="251"/>
      <c r="J285" s="251"/>
      <c r="K285" s="251"/>
      <c r="L285" s="251"/>
      <c r="M285" s="253"/>
      <c r="N285" s="253"/>
      <c r="O285" s="253"/>
      <c r="P285" s="253"/>
      <c r="Q285" s="13"/>
      <c r="R285" s="2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</row>
    <row r="286" spans="1:31" ht="15.75" customHeight="1" x14ac:dyDescent="0.35">
      <c r="A286" s="251"/>
      <c r="B286" s="251"/>
      <c r="C286" s="251"/>
      <c r="D286" s="251"/>
      <c r="E286" s="251"/>
      <c r="F286" s="251"/>
      <c r="G286" s="251"/>
      <c r="H286" s="251"/>
      <c r="I286" s="251"/>
      <c r="J286" s="251"/>
      <c r="K286" s="251"/>
      <c r="L286" s="251"/>
      <c r="M286" s="253"/>
      <c r="N286" s="253"/>
      <c r="O286" s="253"/>
      <c r="P286" s="253"/>
      <c r="Q286" s="13"/>
      <c r="R286" s="2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</row>
    <row r="287" spans="1:31" ht="15.75" customHeight="1" x14ac:dyDescent="0.35">
      <c r="A287" s="251"/>
      <c r="B287" s="251"/>
      <c r="C287" s="251"/>
      <c r="D287" s="251"/>
      <c r="E287" s="251"/>
      <c r="F287" s="251"/>
      <c r="G287" s="251"/>
      <c r="H287" s="251"/>
      <c r="I287" s="251"/>
      <c r="J287" s="251"/>
      <c r="K287" s="251"/>
      <c r="L287" s="251"/>
      <c r="M287" s="253"/>
      <c r="N287" s="253"/>
      <c r="O287" s="253"/>
      <c r="P287" s="253"/>
      <c r="Q287" s="13"/>
      <c r="R287" s="2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</row>
    <row r="288" spans="1:31" ht="15.75" customHeight="1" x14ac:dyDescent="0.35">
      <c r="A288" s="251"/>
      <c r="B288" s="251"/>
      <c r="C288" s="251"/>
      <c r="D288" s="251"/>
      <c r="E288" s="251"/>
      <c r="F288" s="251"/>
      <c r="G288" s="251"/>
      <c r="H288" s="251"/>
      <c r="I288" s="251"/>
      <c r="J288" s="251"/>
      <c r="K288" s="251"/>
      <c r="L288" s="251"/>
      <c r="M288" s="253"/>
      <c r="N288" s="253"/>
      <c r="O288" s="253"/>
      <c r="P288" s="253"/>
      <c r="Q288" s="13"/>
      <c r="R288" s="2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</row>
    <row r="289" spans="1:31" ht="15.75" customHeight="1" x14ac:dyDescent="0.35">
      <c r="A289" s="251"/>
      <c r="B289" s="251"/>
      <c r="C289" s="251"/>
      <c r="D289" s="251"/>
      <c r="E289" s="251"/>
      <c r="F289" s="251"/>
      <c r="G289" s="251"/>
      <c r="H289" s="251"/>
      <c r="I289" s="251"/>
      <c r="J289" s="251"/>
      <c r="K289" s="251"/>
      <c r="L289" s="251"/>
      <c r="M289" s="253"/>
      <c r="N289" s="253"/>
      <c r="O289" s="253"/>
      <c r="P289" s="253"/>
      <c r="Q289" s="13"/>
      <c r="R289" s="2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</row>
    <row r="290" spans="1:31" ht="15.75" customHeight="1" x14ac:dyDescent="0.35">
      <c r="A290" s="251"/>
      <c r="B290" s="251"/>
      <c r="C290" s="251"/>
      <c r="D290" s="251"/>
      <c r="E290" s="251"/>
      <c r="F290" s="251"/>
      <c r="G290" s="251"/>
      <c r="H290" s="251"/>
      <c r="I290" s="251"/>
      <c r="J290" s="251"/>
      <c r="K290" s="251"/>
      <c r="L290" s="251"/>
      <c r="M290" s="253"/>
      <c r="N290" s="253"/>
      <c r="O290" s="253"/>
      <c r="P290" s="253"/>
      <c r="Q290" s="13"/>
      <c r="R290" s="2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</row>
    <row r="291" spans="1:31" ht="15.75" customHeight="1" x14ac:dyDescent="0.35">
      <c r="A291" s="251"/>
      <c r="B291" s="251"/>
      <c r="C291" s="251"/>
      <c r="D291" s="251"/>
      <c r="E291" s="251"/>
      <c r="F291" s="251"/>
      <c r="G291" s="251"/>
      <c r="H291" s="251"/>
      <c r="I291" s="251"/>
      <c r="J291" s="251"/>
      <c r="K291" s="251"/>
      <c r="L291" s="251"/>
      <c r="M291" s="253"/>
      <c r="N291" s="253"/>
      <c r="O291" s="253"/>
      <c r="P291" s="253"/>
      <c r="Q291" s="13"/>
      <c r="R291" s="2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</row>
    <row r="292" spans="1:31" ht="15.75" customHeight="1" x14ac:dyDescent="0.35">
      <c r="A292" s="251"/>
      <c r="B292" s="251"/>
      <c r="C292" s="251"/>
      <c r="D292" s="251"/>
      <c r="E292" s="251"/>
      <c r="F292" s="251"/>
      <c r="G292" s="251"/>
      <c r="H292" s="251"/>
      <c r="I292" s="251"/>
      <c r="J292" s="251"/>
      <c r="K292" s="251"/>
      <c r="L292" s="251"/>
      <c r="M292" s="253"/>
      <c r="N292" s="253"/>
      <c r="O292" s="253"/>
      <c r="P292" s="253"/>
      <c r="Q292" s="13"/>
      <c r="R292" s="2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</row>
    <row r="293" spans="1:31" ht="15.75" customHeight="1" x14ac:dyDescent="0.35">
      <c r="A293" s="251"/>
      <c r="B293" s="251"/>
      <c r="C293" s="251"/>
      <c r="D293" s="251"/>
      <c r="E293" s="251"/>
      <c r="F293" s="251"/>
      <c r="G293" s="251"/>
      <c r="H293" s="251"/>
      <c r="I293" s="251"/>
      <c r="J293" s="251"/>
      <c r="K293" s="251"/>
      <c r="L293" s="251"/>
      <c r="M293" s="253"/>
      <c r="N293" s="253"/>
      <c r="O293" s="253"/>
      <c r="P293" s="253"/>
      <c r="Q293" s="13"/>
      <c r="R293" s="2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</row>
    <row r="294" spans="1:31" ht="15.75" customHeight="1" x14ac:dyDescent="0.35">
      <c r="A294" s="251"/>
      <c r="B294" s="251"/>
      <c r="C294" s="251"/>
      <c r="D294" s="251"/>
      <c r="E294" s="251"/>
      <c r="F294" s="251"/>
      <c r="G294" s="251"/>
      <c r="H294" s="251"/>
      <c r="I294" s="251"/>
      <c r="J294" s="251"/>
      <c r="K294" s="251"/>
      <c r="L294" s="251"/>
      <c r="M294" s="253"/>
      <c r="N294" s="253"/>
      <c r="O294" s="253"/>
      <c r="P294" s="253"/>
      <c r="Q294" s="13"/>
      <c r="R294" s="2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1"/>
      <c r="AE294" s="251"/>
    </row>
    <row r="295" spans="1:31" ht="15.75" customHeight="1" x14ac:dyDescent="0.35">
      <c r="A295" s="251"/>
      <c r="B295" s="251"/>
      <c r="C295" s="251"/>
      <c r="D295" s="251"/>
      <c r="E295" s="251"/>
      <c r="F295" s="251"/>
      <c r="G295" s="251"/>
      <c r="H295" s="251"/>
      <c r="I295" s="251"/>
      <c r="J295" s="251"/>
      <c r="K295" s="251"/>
      <c r="L295" s="251"/>
      <c r="M295" s="253"/>
      <c r="N295" s="253"/>
      <c r="O295" s="253"/>
      <c r="P295" s="253"/>
      <c r="Q295" s="13"/>
      <c r="R295" s="2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</row>
    <row r="296" spans="1:31" ht="15.75" customHeight="1" x14ac:dyDescent="0.35">
      <c r="A296" s="251"/>
      <c r="B296" s="251"/>
      <c r="C296" s="251"/>
      <c r="D296" s="251"/>
      <c r="E296" s="251"/>
      <c r="F296" s="251"/>
      <c r="G296" s="251"/>
      <c r="H296" s="251"/>
      <c r="I296" s="251"/>
      <c r="J296" s="251"/>
      <c r="K296" s="251"/>
      <c r="L296" s="251"/>
      <c r="M296" s="253"/>
      <c r="N296" s="253"/>
      <c r="O296" s="253"/>
      <c r="P296" s="253"/>
      <c r="Q296" s="13"/>
      <c r="R296" s="2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</row>
    <row r="297" spans="1:31" ht="15.75" customHeight="1" x14ac:dyDescent="0.35">
      <c r="A297" s="251"/>
      <c r="B297" s="251"/>
      <c r="C297" s="251"/>
      <c r="D297" s="251"/>
      <c r="E297" s="251"/>
      <c r="F297" s="251"/>
      <c r="G297" s="251"/>
      <c r="H297" s="251"/>
      <c r="I297" s="251"/>
      <c r="J297" s="251"/>
      <c r="K297" s="251"/>
      <c r="L297" s="251"/>
      <c r="M297" s="253"/>
      <c r="N297" s="253"/>
      <c r="O297" s="253"/>
      <c r="P297" s="253"/>
      <c r="Q297" s="13"/>
      <c r="R297" s="2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1"/>
      <c r="AE297" s="251"/>
    </row>
    <row r="298" spans="1:31" ht="15.75" customHeight="1" x14ac:dyDescent="0.35">
      <c r="A298" s="251"/>
      <c r="B298" s="251"/>
      <c r="C298" s="251"/>
      <c r="D298" s="251"/>
      <c r="E298" s="251"/>
      <c r="F298" s="251"/>
      <c r="G298" s="251"/>
      <c r="H298" s="251"/>
      <c r="I298" s="251"/>
      <c r="J298" s="251"/>
      <c r="K298" s="251"/>
      <c r="L298" s="251"/>
      <c r="M298" s="253"/>
      <c r="N298" s="253"/>
      <c r="O298" s="253"/>
      <c r="P298" s="253"/>
      <c r="Q298" s="13"/>
      <c r="R298" s="2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1"/>
      <c r="AE298" s="251"/>
    </row>
    <row r="299" spans="1:31" ht="15.75" customHeight="1" x14ac:dyDescent="0.35">
      <c r="A299" s="251"/>
      <c r="B299" s="251"/>
      <c r="C299" s="251"/>
      <c r="D299" s="251"/>
      <c r="E299" s="251"/>
      <c r="F299" s="251"/>
      <c r="G299" s="251"/>
      <c r="H299" s="251"/>
      <c r="I299" s="251"/>
      <c r="J299" s="251"/>
      <c r="K299" s="251"/>
      <c r="L299" s="251"/>
      <c r="M299" s="253"/>
      <c r="N299" s="253"/>
      <c r="O299" s="253"/>
      <c r="P299" s="253"/>
      <c r="Q299" s="13"/>
      <c r="R299" s="2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1"/>
      <c r="AE299" s="251"/>
    </row>
    <row r="300" spans="1:31" ht="15.75" customHeight="1" x14ac:dyDescent="0.35">
      <c r="A300" s="251"/>
      <c r="B300" s="251"/>
      <c r="C300" s="251"/>
      <c r="D300" s="251"/>
      <c r="E300" s="251"/>
      <c r="F300" s="251"/>
      <c r="G300" s="251"/>
      <c r="H300" s="251"/>
      <c r="I300" s="251"/>
      <c r="J300" s="251"/>
      <c r="K300" s="251"/>
      <c r="L300" s="251"/>
      <c r="M300" s="253"/>
      <c r="N300" s="253"/>
      <c r="O300" s="253"/>
      <c r="P300" s="253"/>
      <c r="Q300" s="13"/>
      <c r="R300" s="2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1"/>
      <c r="AE300" s="251"/>
    </row>
    <row r="301" spans="1:31" ht="15.75" customHeight="1" x14ac:dyDescent="0.35">
      <c r="A301" s="251"/>
      <c r="B301" s="251"/>
      <c r="C301" s="251"/>
      <c r="D301" s="251"/>
      <c r="E301" s="251"/>
      <c r="F301" s="251"/>
      <c r="G301" s="251"/>
      <c r="H301" s="251"/>
      <c r="I301" s="251"/>
      <c r="J301" s="251"/>
      <c r="K301" s="251"/>
      <c r="L301" s="251"/>
      <c r="M301" s="253"/>
      <c r="N301" s="253"/>
      <c r="O301" s="253"/>
      <c r="P301" s="253"/>
      <c r="Q301" s="13"/>
      <c r="R301" s="2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1"/>
      <c r="AE301" s="251"/>
    </row>
    <row r="302" spans="1:31" ht="15.75" customHeight="1" x14ac:dyDescent="0.35">
      <c r="A302" s="251"/>
      <c r="B302" s="251"/>
      <c r="C302" s="251"/>
      <c r="D302" s="251"/>
      <c r="E302" s="251"/>
      <c r="F302" s="251"/>
      <c r="G302" s="251"/>
      <c r="H302" s="251"/>
      <c r="I302" s="251"/>
      <c r="J302" s="251"/>
      <c r="K302" s="251"/>
      <c r="L302" s="251"/>
      <c r="M302" s="253"/>
      <c r="N302" s="253"/>
      <c r="O302" s="253"/>
      <c r="P302" s="253"/>
      <c r="Q302" s="13"/>
      <c r="R302" s="2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1"/>
      <c r="AE302" s="251"/>
    </row>
    <row r="303" spans="1:31" ht="15.75" customHeight="1" x14ac:dyDescent="0.35">
      <c r="A303" s="251"/>
      <c r="B303" s="251"/>
      <c r="C303" s="251"/>
      <c r="D303" s="251"/>
      <c r="E303" s="251"/>
      <c r="F303" s="251"/>
      <c r="G303" s="251"/>
      <c r="H303" s="251"/>
      <c r="I303" s="251"/>
      <c r="J303" s="251"/>
      <c r="K303" s="251"/>
      <c r="L303" s="251"/>
      <c r="M303" s="253"/>
      <c r="N303" s="253"/>
      <c r="O303" s="253"/>
      <c r="P303" s="253"/>
      <c r="Q303" s="13"/>
      <c r="R303" s="2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1"/>
      <c r="AE303" s="251"/>
    </row>
    <row r="304" spans="1:31" ht="15.75" customHeight="1" x14ac:dyDescent="0.35">
      <c r="A304" s="251"/>
      <c r="B304" s="251"/>
      <c r="C304" s="251"/>
      <c r="D304" s="251"/>
      <c r="E304" s="251"/>
      <c r="F304" s="251"/>
      <c r="G304" s="251"/>
      <c r="H304" s="251"/>
      <c r="I304" s="251"/>
      <c r="J304" s="251"/>
      <c r="K304" s="251"/>
      <c r="L304" s="251"/>
      <c r="M304" s="253"/>
      <c r="N304" s="253"/>
      <c r="O304" s="253"/>
      <c r="P304" s="253"/>
      <c r="Q304" s="13"/>
      <c r="R304" s="2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</row>
    <row r="305" spans="1:31" ht="15.75" customHeight="1" x14ac:dyDescent="0.35">
      <c r="A305" s="251"/>
      <c r="B305" s="251"/>
      <c r="C305" s="251"/>
      <c r="D305" s="251"/>
      <c r="E305" s="251"/>
      <c r="F305" s="251"/>
      <c r="G305" s="251"/>
      <c r="H305" s="251"/>
      <c r="I305" s="251"/>
      <c r="J305" s="251"/>
      <c r="K305" s="251"/>
      <c r="L305" s="251"/>
      <c r="M305" s="253"/>
      <c r="N305" s="253"/>
      <c r="O305" s="253"/>
      <c r="P305" s="253"/>
      <c r="Q305" s="13"/>
      <c r="R305" s="2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1"/>
      <c r="AE305" s="251"/>
    </row>
    <row r="306" spans="1:31" ht="15.75" customHeight="1" x14ac:dyDescent="0.35">
      <c r="A306" s="251"/>
      <c r="B306" s="251"/>
      <c r="C306" s="251"/>
      <c r="D306" s="251"/>
      <c r="E306" s="251"/>
      <c r="F306" s="251"/>
      <c r="G306" s="251"/>
      <c r="H306" s="251"/>
      <c r="I306" s="251"/>
      <c r="J306" s="251"/>
      <c r="K306" s="251"/>
      <c r="L306" s="251"/>
      <c r="M306" s="253"/>
      <c r="N306" s="253"/>
      <c r="O306" s="253"/>
      <c r="P306" s="253"/>
      <c r="Q306" s="13"/>
      <c r="R306" s="2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1"/>
      <c r="AE306" s="251"/>
    </row>
    <row r="307" spans="1:31" ht="15.75" customHeight="1" x14ac:dyDescent="0.35">
      <c r="A307" s="251"/>
      <c r="B307" s="251"/>
      <c r="C307" s="251"/>
      <c r="D307" s="251"/>
      <c r="E307" s="251"/>
      <c r="F307" s="251"/>
      <c r="G307" s="251"/>
      <c r="H307" s="251"/>
      <c r="I307" s="251"/>
      <c r="J307" s="251"/>
      <c r="K307" s="251"/>
      <c r="L307" s="251"/>
      <c r="M307" s="253"/>
      <c r="N307" s="253"/>
      <c r="O307" s="253"/>
      <c r="P307" s="253"/>
      <c r="Q307" s="13"/>
      <c r="R307" s="2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1"/>
      <c r="AE307" s="251"/>
    </row>
    <row r="308" spans="1:31" ht="15.75" customHeight="1" x14ac:dyDescent="0.35">
      <c r="A308" s="251"/>
      <c r="B308" s="251"/>
      <c r="C308" s="251"/>
      <c r="D308" s="251"/>
      <c r="E308" s="251"/>
      <c r="F308" s="251"/>
      <c r="G308" s="251"/>
      <c r="H308" s="251"/>
      <c r="I308" s="251"/>
      <c r="J308" s="251"/>
      <c r="K308" s="251"/>
      <c r="L308" s="251"/>
      <c r="M308" s="253"/>
      <c r="N308" s="253"/>
      <c r="O308" s="253"/>
      <c r="P308" s="253"/>
      <c r="Q308" s="13"/>
      <c r="R308" s="2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1"/>
      <c r="AE308" s="251"/>
    </row>
    <row r="309" spans="1:31" ht="15.75" customHeight="1" x14ac:dyDescent="0.35">
      <c r="A309" s="251"/>
      <c r="B309" s="251"/>
      <c r="C309" s="251"/>
      <c r="D309" s="251"/>
      <c r="E309" s="251"/>
      <c r="F309" s="251"/>
      <c r="G309" s="251"/>
      <c r="H309" s="251"/>
      <c r="I309" s="251"/>
      <c r="J309" s="251"/>
      <c r="K309" s="251"/>
      <c r="L309" s="251"/>
      <c r="M309" s="253"/>
      <c r="N309" s="253"/>
      <c r="O309" s="253"/>
      <c r="P309" s="253"/>
      <c r="Q309" s="13"/>
      <c r="R309" s="2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1"/>
      <c r="AE309" s="251"/>
    </row>
    <row r="310" spans="1:31" ht="15.75" customHeight="1" x14ac:dyDescent="0.35">
      <c r="A310" s="251"/>
      <c r="B310" s="251"/>
      <c r="C310" s="251"/>
      <c r="D310" s="251"/>
      <c r="E310" s="251"/>
      <c r="F310" s="251"/>
      <c r="G310" s="251"/>
      <c r="H310" s="251"/>
      <c r="I310" s="251"/>
      <c r="J310" s="251"/>
      <c r="K310" s="251"/>
      <c r="L310" s="251"/>
      <c r="M310" s="253"/>
      <c r="N310" s="253"/>
      <c r="O310" s="253"/>
      <c r="P310" s="253"/>
      <c r="Q310" s="13"/>
      <c r="R310" s="2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1"/>
      <c r="AE310" s="251"/>
    </row>
    <row r="311" spans="1:31" ht="15.75" customHeight="1" x14ac:dyDescent="0.35">
      <c r="A311" s="251"/>
      <c r="B311" s="251"/>
      <c r="C311" s="251"/>
      <c r="D311" s="251"/>
      <c r="E311" s="251"/>
      <c r="F311" s="251"/>
      <c r="G311" s="251"/>
      <c r="H311" s="251"/>
      <c r="I311" s="251"/>
      <c r="J311" s="251"/>
      <c r="K311" s="251"/>
      <c r="L311" s="251"/>
      <c r="M311" s="253"/>
      <c r="N311" s="253"/>
      <c r="O311" s="253"/>
      <c r="P311" s="253"/>
      <c r="Q311" s="13"/>
      <c r="R311" s="2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1"/>
      <c r="AE311" s="251"/>
    </row>
    <row r="312" spans="1:31" ht="15.75" customHeight="1" x14ac:dyDescent="0.35">
      <c r="A312" s="251"/>
      <c r="B312" s="251"/>
      <c r="C312" s="251"/>
      <c r="D312" s="251"/>
      <c r="E312" s="251"/>
      <c r="F312" s="251"/>
      <c r="G312" s="251"/>
      <c r="H312" s="251"/>
      <c r="I312" s="251"/>
      <c r="J312" s="251"/>
      <c r="K312" s="251"/>
      <c r="L312" s="251"/>
      <c r="M312" s="253"/>
      <c r="N312" s="253"/>
      <c r="O312" s="253"/>
      <c r="P312" s="253"/>
      <c r="Q312" s="13"/>
      <c r="R312" s="2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1"/>
      <c r="AE312" s="251"/>
    </row>
    <row r="313" spans="1:31" ht="15.75" customHeight="1" x14ac:dyDescent="0.35">
      <c r="A313" s="251"/>
      <c r="B313" s="251"/>
      <c r="C313" s="251"/>
      <c r="D313" s="251"/>
      <c r="E313" s="251"/>
      <c r="F313" s="251"/>
      <c r="G313" s="251"/>
      <c r="H313" s="251"/>
      <c r="I313" s="251"/>
      <c r="J313" s="251"/>
      <c r="K313" s="251"/>
      <c r="L313" s="251"/>
      <c r="M313" s="253"/>
      <c r="N313" s="253"/>
      <c r="O313" s="253"/>
      <c r="P313" s="253"/>
      <c r="Q313" s="13"/>
      <c r="R313" s="2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1"/>
      <c r="AE313" s="251"/>
    </row>
    <row r="314" spans="1:31" ht="15.75" customHeight="1" x14ac:dyDescent="0.35">
      <c r="A314" s="251"/>
      <c r="B314" s="251"/>
      <c r="C314" s="251"/>
      <c r="D314" s="251"/>
      <c r="E314" s="251"/>
      <c r="F314" s="251"/>
      <c r="G314" s="251"/>
      <c r="H314" s="251"/>
      <c r="I314" s="251"/>
      <c r="J314" s="251"/>
      <c r="K314" s="251"/>
      <c r="L314" s="251"/>
      <c r="M314" s="253"/>
      <c r="N314" s="253"/>
      <c r="O314" s="253"/>
      <c r="P314" s="253"/>
      <c r="Q314" s="13"/>
      <c r="R314" s="2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1"/>
      <c r="AE314" s="251"/>
    </row>
    <row r="315" spans="1:31" ht="15.75" customHeight="1" x14ac:dyDescent="0.35">
      <c r="A315" s="251"/>
      <c r="B315" s="251"/>
      <c r="C315" s="251"/>
      <c r="D315" s="251"/>
      <c r="E315" s="251"/>
      <c r="F315" s="251"/>
      <c r="G315" s="251"/>
      <c r="H315" s="251"/>
      <c r="I315" s="251"/>
      <c r="J315" s="251"/>
      <c r="K315" s="251"/>
      <c r="L315" s="251"/>
      <c r="M315" s="253"/>
      <c r="N315" s="253"/>
      <c r="O315" s="253"/>
      <c r="P315" s="253"/>
      <c r="Q315" s="13"/>
      <c r="R315" s="2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1"/>
      <c r="AE315" s="251"/>
    </row>
    <row r="316" spans="1:31" ht="15.75" customHeight="1" x14ac:dyDescent="0.35">
      <c r="A316" s="251"/>
      <c r="B316" s="251"/>
      <c r="C316" s="251"/>
      <c r="D316" s="251"/>
      <c r="E316" s="251"/>
      <c r="F316" s="251"/>
      <c r="G316" s="251"/>
      <c r="H316" s="251"/>
      <c r="I316" s="251"/>
      <c r="J316" s="251"/>
      <c r="K316" s="251"/>
      <c r="L316" s="251"/>
      <c r="M316" s="253"/>
      <c r="N316" s="253"/>
      <c r="O316" s="253"/>
      <c r="P316" s="253"/>
      <c r="Q316" s="13"/>
      <c r="R316" s="2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</row>
    <row r="317" spans="1:31" ht="15.75" customHeight="1" x14ac:dyDescent="0.35">
      <c r="A317" s="251"/>
      <c r="B317" s="251"/>
      <c r="C317" s="251"/>
      <c r="D317" s="251"/>
      <c r="E317" s="251"/>
      <c r="F317" s="251"/>
      <c r="G317" s="251"/>
      <c r="H317" s="251"/>
      <c r="I317" s="251"/>
      <c r="J317" s="251"/>
      <c r="K317" s="251"/>
      <c r="L317" s="251"/>
      <c r="M317" s="253"/>
      <c r="N317" s="253"/>
      <c r="O317" s="253"/>
      <c r="P317" s="253"/>
      <c r="Q317" s="13"/>
      <c r="R317" s="2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1"/>
      <c r="AE317" s="251"/>
    </row>
    <row r="318" spans="1:31" ht="15.75" customHeight="1" x14ac:dyDescent="0.35">
      <c r="A318" s="251"/>
      <c r="B318" s="251"/>
      <c r="C318" s="251"/>
      <c r="D318" s="251"/>
      <c r="E318" s="251"/>
      <c r="F318" s="251"/>
      <c r="G318" s="251"/>
      <c r="H318" s="251"/>
      <c r="I318" s="251"/>
      <c r="J318" s="251"/>
      <c r="K318" s="251"/>
      <c r="L318" s="251"/>
      <c r="M318" s="253"/>
      <c r="N318" s="253"/>
      <c r="O318" s="253"/>
      <c r="P318" s="253"/>
      <c r="Q318" s="13"/>
      <c r="R318" s="2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51"/>
    </row>
    <row r="319" spans="1:31" ht="15.75" customHeight="1" x14ac:dyDescent="0.35">
      <c r="A319" s="251"/>
      <c r="B319" s="251"/>
      <c r="C319" s="251"/>
      <c r="D319" s="251"/>
      <c r="E319" s="251"/>
      <c r="F319" s="251"/>
      <c r="G319" s="251"/>
      <c r="H319" s="251"/>
      <c r="I319" s="251"/>
      <c r="J319" s="251"/>
      <c r="K319" s="251"/>
      <c r="L319" s="251"/>
      <c r="M319" s="253"/>
      <c r="N319" s="253"/>
      <c r="O319" s="253"/>
      <c r="P319" s="253"/>
      <c r="Q319" s="13"/>
      <c r="R319" s="2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</row>
    <row r="320" spans="1:31" ht="15.75" customHeight="1" x14ac:dyDescent="0.35">
      <c r="A320" s="251"/>
      <c r="B320" s="251"/>
      <c r="C320" s="251"/>
      <c r="D320" s="251"/>
      <c r="E320" s="251"/>
      <c r="F320" s="251"/>
      <c r="G320" s="251"/>
      <c r="H320" s="251"/>
      <c r="I320" s="251"/>
      <c r="J320" s="251"/>
      <c r="K320" s="251"/>
      <c r="L320" s="251"/>
      <c r="M320" s="253"/>
      <c r="N320" s="253"/>
      <c r="O320" s="253"/>
      <c r="P320" s="253"/>
      <c r="Q320" s="13"/>
      <c r="R320" s="2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</row>
    <row r="321" spans="1:31" ht="15.75" customHeight="1" x14ac:dyDescent="0.35">
      <c r="A321" s="251"/>
      <c r="B321" s="251"/>
      <c r="C321" s="251"/>
      <c r="D321" s="251"/>
      <c r="E321" s="251"/>
      <c r="F321" s="251"/>
      <c r="G321" s="251"/>
      <c r="H321" s="251"/>
      <c r="I321" s="251"/>
      <c r="J321" s="251"/>
      <c r="K321" s="251"/>
      <c r="L321" s="251"/>
      <c r="M321" s="253"/>
      <c r="N321" s="253"/>
      <c r="O321" s="253"/>
      <c r="P321" s="253"/>
      <c r="Q321" s="13"/>
      <c r="R321" s="2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</row>
    <row r="322" spans="1:31" ht="15.75" customHeight="1" x14ac:dyDescent="0.35">
      <c r="A322" s="251"/>
      <c r="B322" s="251"/>
      <c r="C322" s="251"/>
      <c r="D322" s="251"/>
      <c r="E322" s="251"/>
      <c r="F322" s="251"/>
      <c r="G322" s="251"/>
      <c r="H322" s="251"/>
      <c r="I322" s="251"/>
      <c r="J322" s="251"/>
      <c r="K322" s="251"/>
      <c r="L322" s="251"/>
      <c r="M322" s="253"/>
      <c r="N322" s="253"/>
      <c r="O322" s="253"/>
      <c r="P322" s="253"/>
      <c r="Q322" s="13"/>
      <c r="R322" s="2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1"/>
      <c r="AE322" s="251"/>
    </row>
    <row r="323" spans="1:31" ht="15.75" customHeight="1" x14ac:dyDescent="0.35">
      <c r="A323" s="251"/>
      <c r="B323" s="251"/>
      <c r="C323" s="251"/>
      <c r="D323" s="251"/>
      <c r="E323" s="251"/>
      <c r="F323" s="251"/>
      <c r="G323" s="251"/>
      <c r="H323" s="251"/>
      <c r="I323" s="251"/>
      <c r="J323" s="251"/>
      <c r="K323" s="251"/>
      <c r="L323" s="251"/>
      <c r="M323" s="253"/>
      <c r="N323" s="253"/>
      <c r="O323" s="253"/>
      <c r="P323" s="253"/>
      <c r="Q323" s="13"/>
      <c r="R323" s="2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  <c r="AD323" s="251"/>
      <c r="AE323" s="251"/>
    </row>
    <row r="324" spans="1:31" ht="15.75" customHeight="1" x14ac:dyDescent="0.35">
      <c r="A324" s="251"/>
      <c r="B324" s="251"/>
      <c r="C324" s="251"/>
      <c r="D324" s="251"/>
      <c r="E324" s="251"/>
      <c r="F324" s="251"/>
      <c r="G324" s="251"/>
      <c r="H324" s="251"/>
      <c r="I324" s="251"/>
      <c r="J324" s="251"/>
      <c r="K324" s="251"/>
      <c r="L324" s="251"/>
      <c r="M324" s="253"/>
      <c r="N324" s="253"/>
      <c r="O324" s="253"/>
      <c r="P324" s="253"/>
      <c r="Q324" s="13"/>
      <c r="R324" s="2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  <c r="AD324" s="251"/>
      <c r="AE324" s="251"/>
    </row>
    <row r="325" spans="1:31" ht="15.75" customHeight="1" x14ac:dyDescent="0.35">
      <c r="A325" s="251"/>
      <c r="B325" s="251"/>
      <c r="C325" s="251"/>
      <c r="D325" s="251"/>
      <c r="E325" s="251"/>
      <c r="F325" s="251"/>
      <c r="G325" s="251"/>
      <c r="H325" s="251"/>
      <c r="I325" s="251"/>
      <c r="J325" s="251"/>
      <c r="K325" s="251"/>
      <c r="L325" s="251"/>
      <c r="M325" s="253"/>
      <c r="N325" s="253"/>
      <c r="O325" s="253"/>
      <c r="P325" s="253"/>
      <c r="Q325" s="13"/>
      <c r="R325" s="2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  <c r="AD325" s="251"/>
      <c r="AE325" s="251"/>
    </row>
    <row r="326" spans="1:31" ht="15.75" customHeight="1" x14ac:dyDescent="0.35">
      <c r="A326" s="251"/>
      <c r="B326" s="251"/>
      <c r="C326" s="251"/>
      <c r="D326" s="251"/>
      <c r="E326" s="251"/>
      <c r="F326" s="251"/>
      <c r="G326" s="251"/>
      <c r="H326" s="251"/>
      <c r="I326" s="251"/>
      <c r="J326" s="251"/>
      <c r="K326" s="251"/>
      <c r="L326" s="251"/>
      <c r="M326" s="253"/>
      <c r="N326" s="253"/>
      <c r="O326" s="253"/>
      <c r="P326" s="253"/>
      <c r="Q326" s="13"/>
      <c r="R326" s="2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1"/>
      <c r="AE326" s="251"/>
    </row>
    <row r="327" spans="1:31" ht="15.75" customHeight="1" x14ac:dyDescent="0.35">
      <c r="A327" s="251"/>
      <c r="B327" s="251"/>
      <c r="C327" s="251"/>
      <c r="D327" s="251"/>
      <c r="E327" s="251"/>
      <c r="F327" s="251"/>
      <c r="G327" s="251"/>
      <c r="H327" s="251"/>
      <c r="I327" s="251"/>
      <c r="J327" s="251"/>
      <c r="K327" s="251"/>
      <c r="L327" s="251"/>
      <c r="M327" s="253"/>
      <c r="N327" s="253"/>
      <c r="O327" s="253"/>
      <c r="P327" s="253"/>
      <c r="Q327" s="13"/>
      <c r="R327" s="2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1"/>
      <c r="AE327" s="251"/>
    </row>
    <row r="328" spans="1:31" ht="15.75" customHeight="1" x14ac:dyDescent="0.35">
      <c r="A328" s="251"/>
      <c r="B328" s="251"/>
      <c r="C328" s="251"/>
      <c r="D328" s="251"/>
      <c r="E328" s="251"/>
      <c r="F328" s="251"/>
      <c r="G328" s="251"/>
      <c r="H328" s="251"/>
      <c r="I328" s="251"/>
      <c r="J328" s="251"/>
      <c r="K328" s="251"/>
      <c r="L328" s="251"/>
      <c r="M328" s="253"/>
      <c r="N328" s="253"/>
      <c r="O328" s="253"/>
      <c r="P328" s="253"/>
      <c r="Q328" s="13"/>
      <c r="R328" s="2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  <c r="AD328" s="251"/>
      <c r="AE328" s="251"/>
    </row>
    <row r="329" spans="1:31" ht="15.75" customHeight="1" x14ac:dyDescent="0.35">
      <c r="A329" s="251"/>
      <c r="B329" s="251"/>
      <c r="C329" s="251"/>
      <c r="D329" s="251"/>
      <c r="E329" s="251"/>
      <c r="F329" s="251"/>
      <c r="G329" s="251"/>
      <c r="H329" s="251"/>
      <c r="I329" s="251"/>
      <c r="J329" s="251"/>
      <c r="K329" s="251"/>
      <c r="L329" s="251"/>
      <c r="M329" s="253"/>
      <c r="N329" s="253"/>
      <c r="O329" s="253"/>
      <c r="P329" s="253"/>
      <c r="Q329" s="13"/>
      <c r="R329" s="2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1"/>
      <c r="AE329" s="251"/>
    </row>
    <row r="330" spans="1:31" ht="15.75" customHeight="1" x14ac:dyDescent="0.35">
      <c r="A330" s="251"/>
      <c r="B330" s="251"/>
      <c r="C330" s="251"/>
      <c r="D330" s="251"/>
      <c r="E330" s="251"/>
      <c r="F330" s="251"/>
      <c r="G330" s="251"/>
      <c r="H330" s="251"/>
      <c r="I330" s="251"/>
      <c r="J330" s="251"/>
      <c r="K330" s="251"/>
      <c r="L330" s="251"/>
      <c r="M330" s="253"/>
      <c r="N330" s="253"/>
      <c r="O330" s="253"/>
      <c r="P330" s="253"/>
      <c r="Q330" s="13"/>
      <c r="R330" s="2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1"/>
      <c r="AE330" s="251"/>
    </row>
    <row r="331" spans="1:31" ht="15.75" customHeight="1" x14ac:dyDescent="0.35">
      <c r="A331" s="251"/>
      <c r="B331" s="251"/>
      <c r="C331" s="251"/>
      <c r="D331" s="251"/>
      <c r="E331" s="251"/>
      <c r="F331" s="251"/>
      <c r="G331" s="251"/>
      <c r="H331" s="251"/>
      <c r="I331" s="251"/>
      <c r="J331" s="251"/>
      <c r="K331" s="251"/>
      <c r="L331" s="251"/>
      <c r="M331" s="253"/>
      <c r="N331" s="253"/>
      <c r="O331" s="253"/>
      <c r="P331" s="253"/>
      <c r="Q331" s="13"/>
      <c r="R331" s="2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1"/>
      <c r="AE331" s="251"/>
    </row>
    <row r="332" spans="1:31" ht="15.75" customHeight="1" x14ac:dyDescent="0.35">
      <c r="A332" s="251"/>
      <c r="B332" s="251"/>
      <c r="C332" s="251"/>
      <c r="D332" s="251"/>
      <c r="E332" s="251"/>
      <c r="F332" s="251"/>
      <c r="G332" s="251"/>
      <c r="H332" s="251"/>
      <c r="I332" s="251"/>
      <c r="J332" s="251"/>
      <c r="K332" s="251"/>
      <c r="L332" s="251"/>
      <c r="M332" s="253"/>
      <c r="N332" s="253"/>
      <c r="O332" s="253"/>
      <c r="P332" s="253"/>
      <c r="Q332" s="13"/>
      <c r="R332" s="2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1"/>
      <c r="AE332" s="251"/>
    </row>
    <row r="333" spans="1:31" ht="15.75" customHeight="1" x14ac:dyDescent="0.35">
      <c r="A333" s="251"/>
      <c r="B333" s="251"/>
      <c r="C333" s="251"/>
      <c r="D333" s="251"/>
      <c r="E333" s="251"/>
      <c r="F333" s="251"/>
      <c r="G333" s="251"/>
      <c r="H333" s="251"/>
      <c r="I333" s="251"/>
      <c r="J333" s="251"/>
      <c r="K333" s="251"/>
      <c r="L333" s="251"/>
      <c r="M333" s="253"/>
      <c r="N333" s="253"/>
      <c r="O333" s="253"/>
      <c r="P333" s="253"/>
      <c r="Q333" s="13"/>
      <c r="R333" s="2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1"/>
      <c r="AE333" s="251"/>
    </row>
    <row r="334" spans="1:31" ht="15.75" customHeight="1" x14ac:dyDescent="0.35">
      <c r="A334" s="251"/>
      <c r="B334" s="251"/>
      <c r="C334" s="251"/>
      <c r="D334" s="251"/>
      <c r="E334" s="251"/>
      <c r="F334" s="251"/>
      <c r="G334" s="251"/>
      <c r="H334" s="251"/>
      <c r="I334" s="251"/>
      <c r="J334" s="251"/>
      <c r="K334" s="251"/>
      <c r="L334" s="251"/>
      <c r="M334" s="253"/>
      <c r="N334" s="253"/>
      <c r="O334" s="253"/>
      <c r="P334" s="253"/>
      <c r="Q334" s="13"/>
      <c r="R334" s="2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1"/>
      <c r="AE334" s="251"/>
    </row>
    <row r="335" spans="1:31" ht="15.75" customHeight="1" x14ac:dyDescent="0.35">
      <c r="A335" s="251"/>
      <c r="B335" s="251"/>
      <c r="C335" s="251"/>
      <c r="D335" s="251"/>
      <c r="E335" s="251"/>
      <c r="F335" s="251"/>
      <c r="G335" s="251"/>
      <c r="H335" s="251"/>
      <c r="I335" s="251"/>
      <c r="J335" s="251"/>
      <c r="K335" s="251"/>
      <c r="L335" s="251"/>
      <c r="M335" s="253"/>
      <c r="N335" s="253"/>
      <c r="O335" s="253"/>
      <c r="P335" s="253"/>
      <c r="Q335" s="13"/>
      <c r="R335" s="2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1"/>
      <c r="AE335" s="251"/>
    </row>
    <row r="336" spans="1:31" ht="15.75" customHeight="1" x14ac:dyDescent="0.35">
      <c r="A336" s="251"/>
      <c r="B336" s="251"/>
      <c r="C336" s="251"/>
      <c r="D336" s="251"/>
      <c r="E336" s="251"/>
      <c r="F336" s="251"/>
      <c r="G336" s="251"/>
      <c r="H336" s="251"/>
      <c r="I336" s="251"/>
      <c r="J336" s="251"/>
      <c r="K336" s="251"/>
      <c r="L336" s="251"/>
      <c r="M336" s="253"/>
      <c r="N336" s="253"/>
      <c r="O336" s="253"/>
      <c r="P336" s="253"/>
      <c r="Q336" s="13"/>
      <c r="R336" s="2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  <c r="AD336" s="251"/>
      <c r="AE336" s="251"/>
    </row>
    <row r="337" spans="1:31" ht="15.75" customHeight="1" x14ac:dyDescent="0.35">
      <c r="A337" s="251"/>
      <c r="B337" s="251"/>
      <c r="C337" s="251"/>
      <c r="D337" s="251"/>
      <c r="E337" s="251"/>
      <c r="F337" s="251"/>
      <c r="G337" s="251"/>
      <c r="H337" s="251"/>
      <c r="I337" s="251"/>
      <c r="J337" s="251"/>
      <c r="K337" s="251"/>
      <c r="L337" s="251"/>
      <c r="M337" s="253"/>
      <c r="N337" s="253"/>
      <c r="O337" s="253"/>
      <c r="P337" s="253"/>
      <c r="Q337" s="13"/>
      <c r="R337" s="2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  <c r="AD337" s="251"/>
      <c r="AE337" s="251"/>
    </row>
    <row r="338" spans="1:31" ht="15.75" customHeight="1" x14ac:dyDescent="0.35">
      <c r="A338" s="251"/>
      <c r="B338" s="251"/>
      <c r="C338" s="251"/>
      <c r="D338" s="251"/>
      <c r="E338" s="251"/>
      <c r="F338" s="251"/>
      <c r="G338" s="251"/>
      <c r="H338" s="251"/>
      <c r="I338" s="251"/>
      <c r="J338" s="251"/>
      <c r="K338" s="251"/>
      <c r="L338" s="251"/>
      <c r="M338" s="253"/>
      <c r="N338" s="253"/>
      <c r="O338" s="253"/>
      <c r="P338" s="253"/>
      <c r="Q338" s="13"/>
      <c r="R338" s="2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1"/>
      <c r="AE338" s="251"/>
    </row>
    <row r="339" spans="1:31" ht="15.75" customHeight="1" x14ac:dyDescent="0.35">
      <c r="A339" s="251"/>
      <c r="B339" s="251"/>
      <c r="C339" s="251"/>
      <c r="D339" s="251"/>
      <c r="E339" s="251"/>
      <c r="F339" s="251"/>
      <c r="G339" s="251"/>
      <c r="H339" s="251"/>
      <c r="I339" s="251"/>
      <c r="J339" s="251"/>
      <c r="K339" s="251"/>
      <c r="L339" s="251"/>
      <c r="M339" s="253"/>
      <c r="N339" s="253"/>
      <c r="O339" s="253"/>
      <c r="P339" s="253"/>
      <c r="Q339" s="13"/>
      <c r="R339" s="2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1"/>
      <c r="AE339" s="251"/>
    </row>
    <row r="340" spans="1:31" ht="15.75" customHeight="1" x14ac:dyDescent="0.35">
      <c r="A340" s="251"/>
      <c r="B340" s="251"/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3"/>
      <c r="N340" s="253"/>
      <c r="O340" s="253"/>
      <c r="P340" s="253"/>
      <c r="Q340" s="13"/>
      <c r="R340" s="2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1"/>
      <c r="AE340" s="251"/>
    </row>
    <row r="341" spans="1:31" ht="15.75" customHeight="1" x14ac:dyDescent="0.35">
      <c r="A341" s="251"/>
      <c r="B341" s="251"/>
      <c r="C341" s="251"/>
      <c r="D341" s="251"/>
      <c r="E341" s="251"/>
      <c r="F341" s="251"/>
      <c r="G341" s="251"/>
      <c r="H341" s="251"/>
      <c r="I341" s="251"/>
      <c r="J341" s="251"/>
      <c r="K341" s="251"/>
      <c r="L341" s="251"/>
      <c r="M341" s="253"/>
      <c r="N341" s="253"/>
      <c r="O341" s="253"/>
      <c r="P341" s="253"/>
      <c r="Q341" s="13"/>
      <c r="R341" s="2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1"/>
      <c r="AE341" s="251"/>
    </row>
    <row r="342" spans="1:31" ht="15.75" customHeight="1" x14ac:dyDescent="0.35">
      <c r="A342" s="251"/>
      <c r="B342" s="251"/>
      <c r="C342" s="251"/>
      <c r="D342" s="251"/>
      <c r="E342" s="251"/>
      <c r="F342" s="251"/>
      <c r="G342" s="251"/>
      <c r="H342" s="251"/>
      <c r="I342" s="251"/>
      <c r="J342" s="251"/>
      <c r="K342" s="251"/>
      <c r="L342" s="251"/>
      <c r="M342" s="253"/>
      <c r="N342" s="253"/>
      <c r="O342" s="253"/>
      <c r="P342" s="253"/>
      <c r="Q342" s="13"/>
      <c r="R342" s="2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1"/>
      <c r="AE342" s="251"/>
    </row>
    <row r="343" spans="1:31" ht="15.75" customHeight="1" x14ac:dyDescent="0.35">
      <c r="A343" s="251"/>
      <c r="B343" s="251"/>
      <c r="C343" s="251"/>
      <c r="D343" s="251"/>
      <c r="E343" s="251"/>
      <c r="F343" s="251"/>
      <c r="G343" s="251"/>
      <c r="H343" s="251"/>
      <c r="I343" s="251"/>
      <c r="J343" s="251"/>
      <c r="K343" s="251"/>
      <c r="L343" s="251"/>
      <c r="M343" s="253"/>
      <c r="N343" s="253"/>
      <c r="O343" s="253"/>
      <c r="P343" s="253"/>
      <c r="Q343" s="13"/>
      <c r="R343" s="2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1"/>
      <c r="AE343" s="251"/>
    </row>
    <row r="344" spans="1:31" ht="15.75" customHeight="1" x14ac:dyDescent="0.35">
      <c r="A344" s="251"/>
      <c r="B344" s="251"/>
      <c r="C344" s="251"/>
      <c r="D344" s="251"/>
      <c r="E344" s="251"/>
      <c r="F344" s="251"/>
      <c r="G344" s="251"/>
      <c r="H344" s="251"/>
      <c r="I344" s="251"/>
      <c r="J344" s="251"/>
      <c r="K344" s="251"/>
      <c r="L344" s="251"/>
      <c r="M344" s="253"/>
      <c r="N344" s="253"/>
      <c r="O344" s="253"/>
      <c r="P344" s="253"/>
      <c r="Q344" s="13"/>
      <c r="R344" s="2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  <c r="AD344" s="251"/>
      <c r="AE344" s="251"/>
    </row>
    <row r="345" spans="1:31" ht="15.75" customHeight="1" x14ac:dyDescent="0.35">
      <c r="A345" s="251"/>
      <c r="B345" s="251"/>
      <c r="C345" s="251"/>
      <c r="D345" s="251"/>
      <c r="E345" s="251"/>
      <c r="F345" s="251"/>
      <c r="G345" s="251"/>
      <c r="H345" s="251"/>
      <c r="I345" s="251"/>
      <c r="J345" s="251"/>
      <c r="K345" s="251"/>
      <c r="L345" s="251"/>
      <c r="M345" s="253"/>
      <c r="N345" s="253"/>
      <c r="O345" s="253"/>
      <c r="P345" s="253"/>
      <c r="Q345" s="13"/>
      <c r="R345" s="2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1"/>
      <c r="AE345" s="251"/>
    </row>
    <row r="346" spans="1:31" ht="15.75" customHeight="1" x14ac:dyDescent="0.35">
      <c r="A346" s="251"/>
      <c r="B346" s="251"/>
      <c r="C346" s="251"/>
      <c r="D346" s="251"/>
      <c r="E346" s="251"/>
      <c r="F346" s="251"/>
      <c r="G346" s="251"/>
      <c r="H346" s="251"/>
      <c r="I346" s="251"/>
      <c r="J346" s="251"/>
      <c r="K346" s="251"/>
      <c r="L346" s="251"/>
      <c r="M346" s="253"/>
      <c r="N346" s="253"/>
      <c r="O346" s="253"/>
      <c r="P346" s="253"/>
      <c r="Q346" s="13"/>
      <c r="R346" s="2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1"/>
      <c r="AE346" s="251"/>
    </row>
    <row r="347" spans="1:31" ht="15.75" customHeight="1" x14ac:dyDescent="0.35">
      <c r="A347" s="251"/>
      <c r="B347" s="251"/>
      <c r="C347" s="251"/>
      <c r="D347" s="251"/>
      <c r="E347" s="251"/>
      <c r="F347" s="251"/>
      <c r="G347" s="251"/>
      <c r="H347" s="251"/>
      <c r="I347" s="251"/>
      <c r="J347" s="251"/>
      <c r="K347" s="251"/>
      <c r="L347" s="251"/>
      <c r="M347" s="253"/>
      <c r="N347" s="253"/>
      <c r="O347" s="253"/>
      <c r="P347" s="253"/>
      <c r="Q347" s="13"/>
      <c r="R347" s="2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1"/>
      <c r="AE347" s="251"/>
    </row>
    <row r="348" spans="1:31" ht="15.75" customHeight="1" x14ac:dyDescent="0.35">
      <c r="A348" s="251"/>
      <c r="B348" s="251"/>
      <c r="C348" s="251"/>
      <c r="D348" s="251"/>
      <c r="E348" s="251"/>
      <c r="F348" s="251"/>
      <c r="G348" s="251"/>
      <c r="H348" s="251"/>
      <c r="I348" s="251"/>
      <c r="J348" s="251"/>
      <c r="K348" s="251"/>
      <c r="L348" s="251"/>
      <c r="M348" s="253"/>
      <c r="N348" s="253"/>
      <c r="O348" s="253"/>
      <c r="P348" s="253"/>
      <c r="Q348" s="13"/>
      <c r="R348" s="2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1"/>
      <c r="AE348" s="251"/>
    </row>
    <row r="349" spans="1:31" ht="15.75" customHeight="1" x14ac:dyDescent="0.35">
      <c r="A349" s="251"/>
      <c r="B349" s="251"/>
      <c r="C349" s="251"/>
      <c r="D349" s="251"/>
      <c r="E349" s="251"/>
      <c r="F349" s="251"/>
      <c r="G349" s="251"/>
      <c r="H349" s="251"/>
      <c r="I349" s="251"/>
      <c r="J349" s="251"/>
      <c r="K349" s="251"/>
      <c r="L349" s="251"/>
      <c r="M349" s="253"/>
      <c r="N349" s="253"/>
      <c r="O349" s="253"/>
      <c r="P349" s="253"/>
      <c r="Q349" s="13"/>
      <c r="R349" s="2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1"/>
      <c r="AE349" s="251"/>
    </row>
    <row r="350" spans="1:31" ht="15.75" customHeight="1" x14ac:dyDescent="0.35">
      <c r="A350" s="251"/>
      <c r="B350" s="251"/>
      <c r="C350" s="251"/>
      <c r="D350" s="251"/>
      <c r="E350" s="251"/>
      <c r="F350" s="251"/>
      <c r="G350" s="251"/>
      <c r="H350" s="251"/>
      <c r="I350" s="251"/>
      <c r="J350" s="251"/>
      <c r="K350" s="251"/>
      <c r="L350" s="251"/>
      <c r="M350" s="253"/>
      <c r="N350" s="253"/>
      <c r="O350" s="253"/>
      <c r="P350" s="253"/>
      <c r="Q350" s="13"/>
      <c r="R350" s="2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  <c r="AD350" s="251"/>
      <c r="AE350" s="251"/>
    </row>
    <row r="351" spans="1:31" ht="15.75" customHeight="1" x14ac:dyDescent="0.35">
      <c r="A351" s="251"/>
      <c r="B351" s="251"/>
      <c r="C351" s="251"/>
      <c r="D351" s="251"/>
      <c r="E351" s="251"/>
      <c r="F351" s="251"/>
      <c r="G351" s="251"/>
      <c r="H351" s="251"/>
      <c r="I351" s="251"/>
      <c r="J351" s="251"/>
      <c r="K351" s="251"/>
      <c r="L351" s="251"/>
      <c r="M351" s="253"/>
      <c r="N351" s="253"/>
      <c r="O351" s="253"/>
      <c r="P351" s="253"/>
      <c r="Q351" s="13"/>
      <c r="R351" s="2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  <c r="AD351" s="251"/>
      <c r="AE351" s="251"/>
    </row>
    <row r="352" spans="1:31" ht="15.75" customHeight="1" x14ac:dyDescent="0.35">
      <c r="A352" s="251"/>
      <c r="B352" s="251"/>
      <c r="C352" s="251"/>
      <c r="D352" s="251"/>
      <c r="E352" s="251"/>
      <c r="F352" s="251"/>
      <c r="G352" s="251"/>
      <c r="H352" s="251"/>
      <c r="I352" s="251"/>
      <c r="J352" s="251"/>
      <c r="K352" s="251"/>
      <c r="L352" s="251"/>
      <c r="M352" s="253"/>
      <c r="N352" s="253"/>
      <c r="O352" s="253"/>
      <c r="P352" s="253"/>
      <c r="Q352" s="13"/>
      <c r="R352" s="2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1"/>
      <c r="AE352" s="251"/>
    </row>
    <row r="353" spans="1:31" ht="15.75" customHeight="1" x14ac:dyDescent="0.35">
      <c r="A353" s="251"/>
      <c r="B353" s="251"/>
      <c r="C353" s="251"/>
      <c r="D353" s="251"/>
      <c r="E353" s="251"/>
      <c r="F353" s="251"/>
      <c r="G353" s="251"/>
      <c r="H353" s="251"/>
      <c r="I353" s="251"/>
      <c r="J353" s="251"/>
      <c r="K353" s="251"/>
      <c r="L353" s="251"/>
      <c r="M353" s="253"/>
      <c r="N353" s="253"/>
      <c r="O353" s="253"/>
      <c r="P353" s="253"/>
      <c r="Q353" s="13"/>
      <c r="R353" s="2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1"/>
      <c r="AE353" s="251"/>
    </row>
    <row r="354" spans="1:31" ht="15.75" customHeight="1" x14ac:dyDescent="0.35">
      <c r="A354" s="251"/>
      <c r="B354" s="251"/>
      <c r="C354" s="251"/>
      <c r="D354" s="251"/>
      <c r="E354" s="251"/>
      <c r="F354" s="251"/>
      <c r="G354" s="251"/>
      <c r="H354" s="251"/>
      <c r="I354" s="251"/>
      <c r="J354" s="251"/>
      <c r="K354" s="251"/>
      <c r="L354" s="251"/>
      <c r="M354" s="253"/>
      <c r="N354" s="253"/>
      <c r="O354" s="253"/>
      <c r="P354" s="253"/>
      <c r="Q354" s="13"/>
      <c r="R354" s="2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1"/>
      <c r="AE354" s="251"/>
    </row>
    <row r="355" spans="1:31" ht="15.75" customHeight="1" x14ac:dyDescent="0.35">
      <c r="A355" s="251"/>
      <c r="B355" s="251"/>
      <c r="C355" s="251"/>
      <c r="D355" s="251"/>
      <c r="E355" s="251"/>
      <c r="F355" s="251"/>
      <c r="G355" s="251"/>
      <c r="H355" s="251"/>
      <c r="I355" s="251"/>
      <c r="J355" s="251"/>
      <c r="K355" s="251"/>
      <c r="L355" s="251"/>
      <c r="M355" s="253"/>
      <c r="N355" s="253"/>
      <c r="O355" s="253"/>
      <c r="P355" s="253"/>
      <c r="Q355" s="13"/>
      <c r="R355" s="2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1"/>
      <c r="AE355" s="251"/>
    </row>
    <row r="356" spans="1:31" ht="15.75" customHeight="1" x14ac:dyDescent="0.35">
      <c r="A356" s="251"/>
      <c r="B356" s="251"/>
      <c r="C356" s="251"/>
      <c r="D356" s="251"/>
      <c r="E356" s="251"/>
      <c r="F356" s="251"/>
      <c r="G356" s="251"/>
      <c r="H356" s="251"/>
      <c r="I356" s="251"/>
      <c r="J356" s="251"/>
      <c r="K356" s="251"/>
      <c r="L356" s="251"/>
      <c r="M356" s="253"/>
      <c r="N356" s="253"/>
      <c r="O356" s="253"/>
      <c r="P356" s="253"/>
      <c r="Q356" s="13"/>
      <c r="R356" s="2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  <c r="AD356" s="251"/>
      <c r="AE356" s="251"/>
    </row>
    <row r="357" spans="1:31" ht="15.75" customHeight="1" x14ac:dyDescent="0.35">
      <c r="A357" s="251"/>
      <c r="B357" s="251"/>
      <c r="C357" s="251"/>
      <c r="D357" s="251"/>
      <c r="E357" s="251"/>
      <c r="F357" s="251"/>
      <c r="G357" s="251"/>
      <c r="H357" s="251"/>
      <c r="I357" s="251"/>
      <c r="J357" s="251"/>
      <c r="K357" s="251"/>
      <c r="L357" s="251"/>
      <c r="M357" s="253"/>
      <c r="N357" s="253"/>
      <c r="O357" s="253"/>
      <c r="P357" s="253"/>
      <c r="Q357" s="13"/>
      <c r="R357" s="2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1"/>
      <c r="AE357" s="251"/>
    </row>
    <row r="358" spans="1:31" ht="15.75" customHeight="1" x14ac:dyDescent="0.35">
      <c r="A358" s="251"/>
      <c r="B358" s="251"/>
      <c r="C358" s="251"/>
      <c r="D358" s="251"/>
      <c r="E358" s="251"/>
      <c r="F358" s="251"/>
      <c r="G358" s="251"/>
      <c r="H358" s="251"/>
      <c r="I358" s="251"/>
      <c r="J358" s="251"/>
      <c r="K358" s="251"/>
      <c r="L358" s="251"/>
      <c r="M358" s="253"/>
      <c r="N358" s="253"/>
      <c r="O358" s="253"/>
      <c r="P358" s="253"/>
      <c r="Q358" s="13"/>
      <c r="R358" s="2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1"/>
      <c r="AE358" s="251"/>
    </row>
    <row r="359" spans="1:31" ht="15.75" customHeight="1" x14ac:dyDescent="0.35">
      <c r="A359" s="251"/>
      <c r="B359" s="251"/>
      <c r="C359" s="251"/>
      <c r="D359" s="251"/>
      <c r="E359" s="251"/>
      <c r="F359" s="251"/>
      <c r="G359" s="251"/>
      <c r="H359" s="251"/>
      <c r="I359" s="251"/>
      <c r="J359" s="251"/>
      <c r="K359" s="251"/>
      <c r="L359" s="251"/>
      <c r="M359" s="253"/>
      <c r="N359" s="253"/>
      <c r="O359" s="253"/>
      <c r="P359" s="253"/>
      <c r="Q359" s="13"/>
      <c r="R359" s="2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  <c r="AD359" s="251"/>
      <c r="AE359" s="251"/>
    </row>
    <row r="360" spans="1:31" ht="15.75" customHeight="1" x14ac:dyDescent="0.35">
      <c r="A360" s="251"/>
      <c r="B360" s="251"/>
      <c r="C360" s="251"/>
      <c r="D360" s="251"/>
      <c r="E360" s="251"/>
      <c r="F360" s="251"/>
      <c r="G360" s="251"/>
      <c r="H360" s="251"/>
      <c r="I360" s="251"/>
      <c r="J360" s="251"/>
      <c r="K360" s="251"/>
      <c r="L360" s="251"/>
      <c r="M360" s="253"/>
      <c r="N360" s="253"/>
      <c r="O360" s="253"/>
      <c r="P360" s="253"/>
      <c r="Q360" s="13"/>
      <c r="R360" s="2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  <c r="AD360" s="251"/>
      <c r="AE360" s="251"/>
    </row>
    <row r="361" spans="1:31" ht="15.75" customHeight="1" x14ac:dyDescent="0.35">
      <c r="A361" s="251"/>
      <c r="B361" s="251"/>
      <c r="C361" s="251"/>
      <c r="D361" s="251"/>
      <c r="E361" s="251"/>
      <c r="F361" s="251"/>
      <c r="G361" s="251"/>
      <c r="H361" s="251"/>
      <c r="I361" s="251"/>
      <c r="J361" s="251"/>
      <c r="K361" s="251"/>
      <c r="L361" s="251"/>
      <c r="M361" s="253"/>
      <c r="N361" s="253"/>
      <c r="O361" s="253"/>
      <c r="P361" s="253"/>
      <c r="Q361" s="13"/>
      <c r="R361" s="2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1"/>
      <c r="AE361" s="251"/>
    </row>
    <row r="362" spans="1:31" ht="15.75" customHeight="1" x14ac:dyDescent="0.35">
      <c r="A362" s="251"/>
      <c r="B362" s="251"/>
      <c r="C362" s="251"/>
      <c r="D362" s="251"/>
      <c r="E362" s="251"/>
      <c r="F362" s="251"/>
      <c r="G362" s="251"/>
      <c r="H362" s="251"/>
      <c r="I362" s="251"/>
      <c r="J362" s="251"/>
      <c r="K362" s="251"/>
      <c r="L362" s="251"/>
      <c r="M362" s="253"/>
      <c r="N362" s="253"/>
      <c r="O362" s="253"/>
      <c r="P362" s="253"/>
      <c r="Q362" s="13"/>
      <c r="R362" s="2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1"/>
      <c r="AE362" s="251"/>
    </row>
    <row r="363" spans="1:31" ht="15.75" customHeight="1" x14ac:dyDescent="0.35">
      <c r="A363" s="251"/>
      <c r="B363" s="251"/>
      <c r="C363" s="251"/>
      <c r="D363" s="251"/>
      <c r="E363" s="251"/>
      <c r="F363" s="251"/>
      <c r="G363" s="251"/>
      <c r="H363" s="251"/>
      <c r="I363" s="251"/>
      <c r="J363" s="251"/>
      <c r="K363" s="251"/>
      <c r="L363" s="251"/>
      <c r="M363" s="253"/>
      <c r="N363" s="253"/>
      <c r="O363" s="253"/>
      <c r="P363" s="253"/>
      <c r="Q363" s="13"/>
      <c r="R363" s="2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1"/>
      <c r="AE363" s="251"/>
    </row>
    <row r="364" spans="1:31" ht="15.75" customHeight="1" x14ac:dyDescent="0.35">
      <c r="A364" s="251"/>
      <c r="B364" s="251"/>
      <c r="C364" s="251"/>
      <c r="D364" s="251"/>
      <c r="E364" s="251"/>
      <c r="F364" s="251"/>
      <c r="G364" s="251"/>
      <c r="H364" s="251"/>
      <c r="I364" s="251"/>
      <c r="J364" s="251"/>
      <c r="K364" s="251"/>
      <c r="L364" s="251"/>
      <c r="M364" s="253"/>
      <c r="N364" s="253"/>
      <c r="O364" s="253"/>
      <c r="P364" s="253"/>
      <c r="Q364" s="13"/>
      <c r="R364" s="2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1"/>
      <c r="AE364" s="251"/>
    </row>
    <row r="365" spans="1:31" ht="15.75" customHeight="1" x14ac:dyDescent="0.35">
      <c r="A365" s="251"/>
      <c r="B365" s="251"/>
      <c r="C365" s="251"/>
      <c r="D365" s="251"/>
      <c r="E365" s="251"/>
      <c r="F365" s="251"/>
      <c r="G365" s="251"/>
      <c r="H365" s="251"/>
      <c r="I365" s="251"/>
      <c r="J365" s="251"/>
      <c r="K365" s="251"/>
      <c r="L365" s="251"/>
      <c r="M365" s="253"/>
      <c r="N365" s="253"/>
      <c r="O365" s="253"/>
      <c r="P365" s="253"/>
      <c r="Q365" s="13"/>
      <c r="R365" s="2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1"/>
      <c r="AE365" s="251"/>
    </row>
    <row r="366" spans="1:31" ht="15.75" customHeight="1" x14ac:dyDescent="0.35">
      <c r="A366" s="251"/>
      <c r="B366" s="251"/>
      <c r="C366" s="251"/>
      <c r="D366" s="251"/>
      <c r="E366" s="251"/>
      <c r="F366" s="251"/>
      <c r="G366" s="251"/>
      <c r="H366" s="251"/>
      <c r="I366" s="251"/>
      <c r="J366" s="251"/>
      <c r="K366" s="251"/>
      <c r="L366" s="251"/>
      <c r="M366" s="253"/>
      <c r="N366" s="253"/>
      <c r="O366" s="253"/>
      <c r="P366" s="253"/>
      <c r="Q366" s="13"/>
      <c r="R366" s="2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1"/>
      <c r="AE366" s="251"/>
    </row>
    <row r="367" spans="1:31" ht="15.75" customHeight="1" x14ac:dyDescent="0.35">
      <c r="A367" s="251"/>
      <c r="B367" s="251"/>
      <c r="C367" s="251"/>
      <c r="D367" s="251"/>
      <c r="E367" s="251"/>
      <c r="F367" s="251"/>
      <c r="G367" s="251"/>
      <c r="H367" s="251"/>
      <c r="I367" s="251"/>
      <c r="J367" s="251"/>
      <c r="K367" s="251"/>
      <c r="L367" s="251"/>
      <c r="M367" s="253"/>
      <c r="N367" s="253"/>
      <c r="O367" s="253"/>
      <c r="P367" s="253"/>
      <c r="Q367" s="13"/>
      <c r="R367" s="2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1"/>
      <c r="AE367" s="251"/>
    </row>
    <row r="368" spans="1:31" ht="15.75" customHeight="1" x14ac:dyDescent="0.35">
      <c r="A368" s="251"/>
      <c r="B368" s="251"/>
      <c r="C368" s="251"/>
      <c r="D368" s="251"/>
      <c r="E368" s="251"/>
      <c r="F368" s="251"/>
      <c r="G368" s="251"/>
      <c r="H368" s="251"/>
      <c r="I368" s="251"/>
      <c r="J368" s="251"/>
      <c r="K368" s="251"/>
      <c r="L368" s="251"/>
      <c r="M368" s="253"/>
      <c r="N368" s="253"/>
      <c r="O368" s="253"/>
      <c r="P368" s="253"/>
      <c r="Q368" s="13"/>
      <c r="R368" s="2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1"/>
      <c r="AE368" s="251"/>
    </row>
    <row r="369" spans="1:31" ht="15.75" customHeight="1" x14ac:dyDescent="0.35">
      <c r="A369" s="251"/>
      <c r="B369" s="251"/>
      <c r="C369" s="251"/>
      <c r="D369" s="251"/>
      <c r="E369" s="251"/>
      <c r="F369" s="251"/>
      <c r="G369" s="251"/>
      <c r="H369" s="251"/>
      <c r="I369" s="251"/>
      <c r="J369" s="251"/>
      <c r="K369" s="251"/>
      <c r="L369" s="251"/>
      <c r="M369" s="253"/>
      <c r="N369" s="253"/>
      <c r="O369" s="253"/>
      <c r="P369" s="253"/>
      <c r="Q369" s="13"/>
      <c r="R369" s="2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1"/>
      <c r="AE369" s="251"/>
    </row>
    <row r="370" spans="1:31" ht="15.75" customHeight="1" x14ac:dyDescent="0.35">
      <c r="A370" s="251"/>
      <c r="B370" s="251"/>
      <c r="C370" s="251"/>
      <c r="D370" s="251"/>
      <c r="E370" s="251"/>
      <c r="F370" s="251"/>
      <c r="G370" s="251"/>
      <c r="H370" s="251"/>
      <c r="I370" s="251"/>
      <c r="J370" s="251"/>
      <c r="K370" s="251"/>
      <c r="L370" s="251"/>
      <c r="M370" s="253"/>
      <c r="N370" s="253"/>
      <c r="O370" s="253"/>
      <c r="P370" s="253"/>
      <c r="Q370" s="13"/>
      <c r="R370" s="2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  <c r="AD370" s="251"/>
      <c r="AE370" s="251"/>
    </row>
    <row r="371" spans="1:31" ht="15.75" customHeight="1" x14ac:dyDescent="0.35">
      <c r="A371" s="251"/>
      <c r="B371" s="251"/>
      <c r="C371" s="251"/>
      <c r="D371" s="251"/>
      <c r="E371" s="251"/>
      <c r="F371" s="251"/>
      <c r="G371" s="251"/>
      <c r="H371" s="251"/>
      <c r="I371" s="251"/>
      <c r="J371" s="251"/>
      <c r="K371" s="251"/>
      <c r="L371" s="251"/>
      <c r="M371" s="253"/>
      <c r="N371" s="253"/>
      <c r="O371" s="253"/>
      <c r="P371" s="253"/>
      <c r="Q371" s="13"/>
      <c r="R371" s="2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1"/>
      <c r="AE371" s="251"/>
    </row>
    <row r="372" spans="1:31" ht="15.75" customHeight="1" x14ac:dyDescent="0.35">
      <c r="A372" s="251"/>
      <c r="B372" s="251"/>
      <c r="C372" s="251"/>
      <c r="D372" s="251"/>
      <c r="E372" s="251"/>
      <c r="F372" s="251"/>
      <c r="G372" s="251"/>
      <c r="H372" s="251"/>
      <c r="I372" s="251"/>
      <c r="J372" s="251"/>
      <c r="K372" s="251"/>
      <c r="L372" s="251"/>
      <c r="M372" s="253"/>
      <c r="N372" s="253"/>
      <c r="O372" s="253"/>
      <c r="P372" s="253"/>
      <c r="Q372" s="13"/>
      <c r="R372" s="2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1"/>
      <c r="AE372" s="251"/>
    </row>
    <row r="373" spans="1:31" ht="15.75" customHeight="1" x14ac:dyDescent="0.35">
      <c r="A373" s="251"/>
      <c r="B373" s="251"/>
      <c r="C373" s="251"/>
      <c r="D373" s="251"/>
      <c r="E373" s="251"/>
      <c r="F373" s="251"/>
      <c r="G373" s="251"/>
      <c r="H373" s="251"/>
      <c r="I373" s="251"/>
      <c r="J373" s="251"/>
      <c r="K373" s="251"/>
      <c r="L373" s="251"/>
      <c r="M373" s="253"/>
      <c r="N373" s="253"/>
      <c r="O373" s="253"/>
      <c r="P373" s="253"/>
      <c r="Q373" s="13"/>
      <c r="R373" s="2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1"/>
      <c r="AE373" s="251"/>
    </row>
    <row r="374" spans="1:31" ht="15.75" customHeight="1" x14ac:dyDescent="0.35">
      <c r="A374" s="251"/>
      <c r="B374" s="251"/>
      <c r="C374" s="251"/>
      <c r="D374" s="251"/>
      <c r="E374" s="251"/>
      <c r="F374" s="251"/>
      <c r="G374" s="251"/>
      <c r="H374" s="251"/>
      <c r="I374" s="251"/>
      <c r="J374" s="251"/>
      <c r="K374" s="251"/>
      <c r="L374" s="251"/>
      <c r="M374" s="253"/>
      <c r="N374" s="253"/>
      <c r="O374" s="253"/>
      <c r="P374" s="253"/>
      <c r="Q374" s="13"/>
      <c r="R374" s="2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1"/>
      <c r="AE374" s="251"/>
    </row>
    <row r="375" spans="1:31" ht="15.75" customHeight="1" x14ac:dyDescent="0.35">
      <c r="A375" s="251"/>
      <c r="B375" s="251"/>
      <c r="C375" s="251"/>
      <c r="D375" s="251"/>
      <c r="E375" s="251"/>
      <c r="F375" s="251"/>
      <c r="G375" s="251"/>
      <c r="H375" s="251"/>
      <c r="I375" s="251"/>
      <c r="J375" s="251"/>
      <c r="K375" s="251"/>
      <c r="L375" s="251"/>
      <c r="M375" s="253"/>
      <c r="N375" s="253"/>
      <c r="O375" s="253"/>
      <c r="P375" s="253"/>
      <c r="Q375" s="13"/>
      <c r="R375" s="2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1"/>
      <c r="AE375" s="251"/>
    </row>
    <row r="376" spans="1:31" ht="15.75" customHeight="1" x14ac:dyDescent="0.35">
      <c r="A376" s="251"/>
      <c r="B376" s="251"/>
      <c r="C376" s="251"/>
      <c r="D376" s="251"/>
      <c r="E376" s="251"/>
      <c r="F376" s="251"/>
      <c r="G376" s="251"/>
      <c r="H376" s="251"/>
      <c r="I376" s="251"/>
      <c r="J376" s="251"/>
      <c r="K376" s="251"/>
      <c r="L376" s="251"/>
      <c r="M376" s="253"/>
      <c r="N376" s="253"/>
      <c r="O376" s="253"/>
      <c r="P376" s="253"/>
      <c r="Q376" s="13"/>
      <c r="R376" s="2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1"/>
      <c r="AE376" s="251"/>
    </row>
    <row r="377" spans="1:31" ht="15.75" customHeight="1" x14ac:dyDescent="0.35">
      <c r="A377" s="251"/>
      <c r="B377" s="251"/>
      <c r="C377" s="251"/>
      <c r="D377" s="251"/>
      <c r="E377" s="251"/>
      <c r="F377" s="251"/>
      <c r="G377" s="251"/>
      <c r="H377" s="251"/>
      <c r="I377" s="251"/>
      <c r="J377" s="251"/>
      <c r="K377" s="251"/>
      <c r="L377" s="251"/>
      <c r="M377" s="253"/>
      <c r="N377" s="253"/>
      <c r="O377" s="253"/>
      <c r="P377" s="253"/>
      <c r="Q377" s="13"/>
      <c r="R377" s="2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1"/>
      <c r="AE377" s="251"/>
    </row>
    <row r="378" spans="1:31" ht="15.75" customHeight="1" x14ac:dyDescent="0.35">
      <c r="A378" s="251"/>
      <c r="B378" s="251"/>
      <c r="C378" s="251"/>
      <c r="D378" s="251"/>
      <c r="E378" s="251"/>
      <c r="F378" s="251"/>
      <c r="G378" s="251"/>
      <c r="H378" s="251"/>
      <c r="I378" s="251"/>
      <c r="J378" s="251"/>
      <c r="K378" s="251"/>
      <c r="L378" s="251"/>
      <c r="M378" s="253"/>
      <c r="N378" s="253"/>
      <c r="O378" s="253"/>
      <c r="P378" s="253"/>
      <c r="Q378" s="13"/>
      <c r="R378" s="2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  <c r="AD378" s="251"/>
      <c r="AE378" s="251"/>
    </row>
    <row r="379" spans="1:31" ht="15.75" customHeight="1" x14ac:dyDescent="0.35">
      <c r="A379" s="251"/>
      <c r="B379" s="251"/>
      <c r="C379" s="251"/>
      <c r="D379" s="251"/>
      <c r="E379" s="251"/>
      <c r="F379" s="251"/>
      <c r="G379" s="251"/>
      <c r="H379" s="251"/>
      <c r="I379" s="251"/>
      <c r="J379" s="251"/>
      <c r="K379" s="251"/>
      <c r="L379" s="251"/>
      <c r="M379" s="253"/>
      <c r="N379" s="253"/>
      <c r="O379" s="253"/>
      <c r="P379" s="253"/>
      <c r="Q379" s="13"/>
      <c r="R379" s="2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  <c r="AD379" s="251"/>
      <c r="AE379" s="251"/>
    </row>
    <row r="380" spans="1:31" ht="15.75" customHeight="1" x14ac:dyDescent="0.35">
      <c r="A380" s="251"/>
      <c r="B380" s="251"/>
      <c r="C380" s="251"/>
      <c r="D380" s="251"/>
      <c r="E380" s="251"/>
      <c r="F380" s="251"/>
      <c r="G380" s="251"/>
      <c r="H380" s="251"/>
      <c r="I380" s="251"/>
      <c r="J380" s="251"/>
      <c r="K380" s="251"/>
      <c r="L380" s="251"/>
      <c r="M380" s="253"/>
      <c r="N380" s="253"/>
      <c r="O380" s="253"/>
      <c r="P380" s="253"/>
      <c r="Q380" s="13"/>
      <c r="R380" s="2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1"/>
      <c r="AE380" s="251"/>
    </row>
    <row r="381" spans="1:31" ht="15.75" customHeight="1" x14ac:dyDescent="0.35">
      <c r="A381" s="251"/>
      <c r="B381" s="251"/>
      <c r="C381" s="251"/>
      <c r="D381" s="251"/>
      <c r="E381" s="251"/>
      <c r="F381" s="251"/>
      <c r="G381" s="251"/>
      <c r="H381" s="251"/>
      <c r="I381" s="251"/>
      <c r="J381" s="251"/>
      <c r="K381" s="251"/>
      <c r="L381" s="251"/>
      <c r="M381" s="253"/>
      <c r="N381" s="253"/>
      <c r="O381" s="253"/>
      <c r="P381" s="253"/>
      <c r="Q381" s="13"/>
      <c r="R381" s="2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1"/>
      <c r="AE381" s="251"/>
    </row>
    <row r="382" spans="1:31" ht="15.75" customHeight="1" x14ac:dyDescent="0.35">
      <c r="A382" s="251"/>
      <c r="B382" s="251"/>
      <c r="C382" s="251"/>
      <c r="D382" s="251"/>
      <c r="E382" s="251"/>
      <c r="F382" s="251"/>
      <c r="G382" s="251"/>
      <c r="H382" s="251"/>
      <c r="I382" s="251"/>
      <c r="J382" s="251"/>
      <c r="K382" s="251"/>
      <c r="L382" s="251"/>
      <c r="M382" s="253"/>
      <c r="N382" s="253"/>
      <c r="O382" s="253"/>
      <c r="P382" s="253"/>
      <c r="Q382" s="13"/>
      <c r="R382" s="2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1"/>
      <c r="AE382" s="251"/>
    </row>
    <row r="383" spans="1:31" ht="15.75" customHeight="1" x14ac:dyDescent="0.35">
      <c r="A383" s="251"/>
      <c r="B383" s="251"/>
      <c r="C383" s="251"/>
      <c r="D383" s="251"/>
      <c r="E383" s="251"/>
      <c r="F383" s="251"/>
      <c r="G383" s="251"/>
      <c r="H383" s="251"/>
      <c r="I383" s="251"/>
      <c r="J383" s="251"/>
      <c r="K383" s="251"/>
      <c r="L383" s="251"/>
      <c r="M383" s="253"/>
      <c r="N383" s="253"/>
      <c r="O383" s="253"/>
      <c r="P383" s="253"/>
      <c r="Q383" s="13"/>
      <c r="R383" s="2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1"/>
      <c r="AE383" s="251"/>
    </row>
    <row r="384" spans="1:31" ht="15.75" customHeight="1" x14ac:dyDescent="0.35">
      <c r="A384" s="251"/>
      <c r="B384" s="251"/>
      <c r="C384" s="251"/>
      <c r="D384" s="251"/>
      <c r="E384" s="251"/>
      <c r="F384" s="251"/>
      <c r="G384" s="251"/>
      <c r="H384" s="251"/>
      <c r="I384" s="251"/>
      <c r="J384" s="251"/>
      <c r="K384" s="251"/>
      <c r="L384" s="251"/>
      <c r="M384" s="253"/>
      <c r="N384" s="253"/>
      <c r="O384" s="253"/>
      <c r="P384" s="253"/>
      <c r="Q384" s="13"/>
      <c r="R384" s="2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1"/>
      <c r="AE384" s="251"/>
    </row>
    <row r="385" spans="1:31" ht="15.75" customHeight="1" x14ac:dyDescent="0.35">
      <c r="A385" s="251"/>
      <c r="B385" s="251"/>
      <c r="C385" s="251"/>
      <c r="D385" s="251"/>
      <c r="E385" s="251"/>
      <c r="F385" s="251"/>
      <c r="G385" s="251"/>
      <c r="H385" s="251"/>
      <c r="I385" s="251"/>
      <c r="J385" s="251"/>
      <c r="K385" s="251"/>
      <c r="L385" s="251"/>
      <c r="M385" s="253"/>
      <c r="N385" s="253"/>
      <c r="O385" s="253"/>
      <c r="P385" s="253"/>
      <c r="Q385" s="13"/>
      <c r="R385" s="2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1"/>
      <c r="AE385" s="251"/>
    </row>
    <row r="386" spans="1:31" ht="15.75" customHeight="1" x14ac:dyDescent="0.35">
      <c r="A386" s="251"/>
      <c r="B386" s="251"/>
      <c r="C386" s="251"/>
      <c r="D386" s="251"/>
      <c r="E386" s="251"/>
      <c r="F386" s="251"/>
      <c r="G386" s="251"/>
      <c r="H386" s="251"/>
      <c r="I386" s="251"/>
      <c r="J386" s="251"/>
      <c r="K386" s="251"/>
      <c r="L386" s="251"/>
      <c r="M386" s="253"/>
      <c r="N386" s="253"/>
      <c r="O386" s="253"/>
      <c r="P386" s="253"/>
      <c r="Q386" s="13"/>
      <c r="R386" s="2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1"/>
      <c r="AE386" s="251"/>
    </row>
    <row r="387" spans="1:31" ht="15.75" customHeight="1" x14ac:dyDescent="0.35">
      <c r="A387" s="251"/>
      <c r="B387" s="251"/>
      <c r="C387" s="251"/>
      <c r="D387" s="251"/>
      <c r="E387" s="251"/>
      <c r="F387" s="251"/>
      <c r="G387" s="251"/>
      <c r="H387" s="251"/>
      <c r="I387" s="251"/>
      <c r="J387" s="251"/>
      <c r="K387" s="251"/>
      <c r="L387" s="251"/>
      <c r="M387" s="253"/>
      <c r="N387" s="253"/>
      <c r="O387" s="253"/>
      <c r="P387" s="253"/>
      <c r="Q387" s="13"/>
      <c r="R387" s="2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1"/>
      <c r="AE387" s="251"/>
    </row>
    <row r="388" spans="1:31" ht="15.75" customHeight="1" x14ac:dyDescent="0.35">
      <c r="A388" s="251"/>
      <c r="B388" s="251"/>
      <c r="C388" s="251"/>
      <c r="D388" s="251"/>
      <c r="E388" s="251"/>
      <c r="F388" s="251"/>
      <c r="G388" s="251"/>
      <c r="H388" s="251"/>
      <c r="I388" s="251"/>
      <c r="J388" s="251"/>
      <c r="K388" s="251"/>
      <c r="L388" s="251"/>
      <c r="M388" s="253"/>
      <c r="N388" s="253"/>
      <c r="O388" s="253"/>
      <c r="P388" s="253"/>
      <c r="Q388" s="13"/>
      <c r="R388" s="2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1"/>
      <c r="AE388" s="251"/>
    </row>
    <row r="389" spans="1:31" ht="15.75" customHeight="1" x14ac:dyDescent="0.35">
      <c r="A389" s="251"/>
      <c r="B389" s="251"/>
      <c r="C389" s="251"/>
      <c r="D389" s="251"/>
      <c r="E389" s="251"/>
      <c r="F389" s="251"/>
      <c r="G389" s="251"/>
      <c r="H389" s="251"/>
      <c r="I389" s="251"/>
      <c r="J389" s="251"/>
      <c r="K389" s="251"/>
      <c r="L389" s="251"/>
      <c r="M389" s="253"/>
      <c r="N389" s="253"/>
      <c r="O389" s="253"/>
      <c r="P389" s="253"/>
      <c r="Q389" s="13"/>
      <c r="R389" s="2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1"/>
      <c r="AE389" s="251"/>
    </row>
    <row r="390" spans="1:31" ht="15.75" customHeight="1" x14ac:dyDescent="0.35">
      <c r="A390" s="251"/>
      <c r="B390" s="251"/>
      <c r="C390" s="251"/>
      <c r="D390" s="251"/>
      <c r="E390" s="251"/>
      <c r="F390" s="251"/>
      <c r="G390" s="251"/>
      <c r="H390" s="251"/>
      <c r="I390" s="251"/>
      <c r="J390" s="251"/>
      <c r="K390" s="251"/>
      <c r="L390" s="251"/>
      <c r="M390" s="253"/>
      <c r="N390" s="253"/>
      <c r="O390" s="253"/>
      <c r="P390" s="253"/>
      <c r="Q390" s="13"/>
      <c r="R390" s="2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1"/>
      <c r="AE390" s="251"/>
    </row>
    <row r="391" spans="1:31" ht="15.75" customHeight="1" x14ac:dyDescent="0.35">
      <c r="A391" s="251"/>
      <c r="B391" s="251"/>
      <c r="C391" s="251"/>
      <c r="D391" s="251"/>
      <c r="E391" s="251"/>
      <c r="F391" s="251"/>
      <c r="G391" s="251"/>
      <c r="H391" s="251"/>
      <c r="I391" s="251"/>
      <c r="J391" s="251"/>
      <c r="K391" s="251"/>
      <c r="L391" s="251"/>
      <c r="M391" s="253"/>
      <c r="N391" s="253"/>
      <c r="O391" s="253"/>
      <c r="P391" s="253"/>
      <c r="Q391" s="13"/>
      <c r="R391" s="2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1"/>
      <c r="AE391" s="251"/>
    </row>
    <row r="392" spans="1:31" ht="15.75" customHeight="1" x14ac:dyDescent="0.35">
      <c r="A392" s="251"/>
      <c r="B392" s="251"/>
      <c r="C392" s="251"/>
      <c r="D392" s="251"/>
      <c r="E392" s="251"/>
      <c r="F392" s="251"/>
      <c r="G392" s="251"/>
      <c r="H392" s="251"/>
      <c r="I392" s="251"/>
      <c r="J392" s="251"/>
      <c r="K392" s="251"/>
      <c r="L392" s="251"/>
      <c r="M392" s="253"/>
      <c r="N392" s="253"/>
      <c r="O392" s="253"/>
      <c r="P392" s="253"/>
      <c r="Q392" s="13"/>
      <c r="R392" s="2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1"/>
      <c r="AE392" s="251"/>
    </row>
    <row r="393" spans="1:31" ht="15.75" customHeight="1" x14ac:dyDescent="0.35">
      <c r="A393" s="251"/>
      <c r="B393" s="251"/>
      <c r="C393" s="251"/>
      <c r="D393" s="251"/>
      <c r="E393" s="251"/>
      <c r="F393" s="251"/>
      <c r="G393" s="251"/>
      <c r="H393" s="251"/>
      <c r="I393" s="251"/>
      <c r="J393" s="251"/>
      <c r="K393" s="251"/>
      <c r="L393" s="251"/>
      <c r="M393" s="253"/>
      <c r="N393" s="253"/>
      <c r="O393" s="253"/>
      <c r="P393" s="253"/>
      <c r="Q393" s="13"/>
      <c r="R393" s="2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1"/>
      <c r="AE393" s="251"/>
    </row>
    <row r="394" spans="1:31" ht="15.75" customHeight="1" x14ac:dyDescent="0.35">
      <c r="A394" s="251"/>
      <c r="B394" s="251"/>
      <c r="C394" s="251"/>
      <c r="D394" s="251"/>
      <c r="E394" s="251"/>
      <c r="F394" s="251"/>
      <c r="G394" s="251"/>
      <c r="H394" s="251"/>
      <c r="I394" s="251"/>
      <c r="J394" s="251"/>
      <c r="K394" s="251"/>
      <c r="L394" s="251"/>
      <c r="M394" s="253"/>
      <c r="N394" s="253"/>
      <c r="O394" s="253"/>
      <c r="P394" s="253"/>
      <c r="Q394" s="13"/>
      <c r="R394" s="2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1"/>
      <c r="AE394" s="251"/>
    </row>
    <row r="395" spans="1:31" ht="15.75" customHeight="1" x14ac:dyDescent="0.35">
      <c r="A395" s="251"/>
      <c r="B395" s="251"/>
      <c r="C395" s="251"/>
      <c r="D395" s="251"/>
      <c r="E395" s="251"/>
      <c r="F395" s="251"/>
      <c r="G395" s="251"/>
      <c r="H395" s="251"/>
      <c r="I395" s="251"/>
      <c r="J395" s="251"/>
      <c r="K395" s="251"/>
      <c r="L395" s="251"/>
      <c r="M395" s="253"/>
      <c r="N395" s="253"/>
      <c r="O395" s="253"/>
      <c r="P395" s="253"/>
      <c r="Q395" s="13"/>
      <c r="R395" s="2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1"/>
      <c r="AE395" s="251"/>
    </row>
    <row r="396" spans="1:31" ht="15.75" customHeight="1" x14ac:dyDescent="0.35">
      <c r="A396" s="251"/>
      <c r="B396" s="251"/>
      <c r="C396" s="251"/>
      <c r="D396" s="251"/>
      <c r="E396" s="251"/>
      <c r="F396" s="251"/>
      <c r="G396" s="251"/>
      <c r="H396" s="251"/>
      <c r="I396" s="251"/>
      <c r="J396" s="251"/>
      <c r="K396" s="251"/>
      <c r="L396" s="251"/>
      <c r="M396" s="253"/>
      <c r="N396" s="253"/>
      <c r="O396" s="253"/>
      <c r="P396" s="253"/>
      <c r="Q396" s="13"/>
      <c r="R396" s="2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1"/>
      <c r="AE396" s="251"/>
    </row>
    <row r="397" spans="1:31" ht="15.75" customHeight="1" x14ac:dyDescent="0.35">
      <c r="A397" s="251"/>
      <c r="B397" s="251"/>
      <c r="C397" s="251"/>
      <c r="D397" s="251"/>
      <c r="E397" s="251"/>
      <c r="F397" s="251"/>
      <c r="G397" s="251"/>
      <c r="H397" s="251"/>
      <c r="I397" s="251"/>
      <c r="J397" s="251"/>
      <c r="K397" s="251"/>
      <c r="L397" s="251"/>
      <c r="M397" s="253"/>
      <c r="N397" s="253"/>
      <c r="O397" s="253"/>
      <c r="P397" s="253"/>
      <c r="Q397" s="13"/>
      <c r="R397" s="2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1"/>
      <c r="AE397" s="251"/>
    </row>
    <row r="398" spans="1:31" ht="15.75" customHeight="1" x14ac:dyDescent="0.35">
      <c r="A398" s="251"/>
      <c r="B398" s="251"/>
      <c r="C398" s="251"/>
      <c r="D398" s="251"/>
      <c r="E398" s="251"/>
      <c r="F398" s="251"/>
      <c r="G398" s="251"/>
      <c r="H398" s="251"/>
      <c r="I398" s="251"/>
      <c r="J398" s="251"/>
      <c r="K398" s="251"/>
      <c r="L398" s="251"/>
      <c r="M398" s="253"/>
      <c r="N398" s="253"/>
      <c r="O398" s="253"/>
      <c r="P398" s="253"/>
      <c r="Q398" s="13"/>
      <c r="R398" s="2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1"/>
      <c r="AE398" s="251"/>
    </row>
    <row r="399" spans="1:31" ht="15.75" customHeight="1" x14ac:dyDescent="0.35">
      <c r="A399" s="251"/>
      <c r="B399" s="251"/>
      <c r="C399" s="251"/>
      <c r="D399" s="251"/>
      <c r="E399" s="251"/>
      <c r="F399" s="251"/>
      <c r="G399" s="251"/>
      <c r="H399" s="251"/>
      <c r="I399" s="251"/>
      <c r="J399" s="251"/>
      <c r="K399" s="251"/>
      <c r="L399" s="251"/>
      <c r="M399" s="253"/>
      <c r="N399" s="253"/>
      <c r="O399" s="253"/>
      <c r="P399" s="253"/>
      <c r="Q399" s="13"/>
      <c r="R399" s="2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  <c r="AD399" s="251"/>
      <c r="AE399" s="251"/>
    </row>
    <row r="400" spans="1:31" ht="15.75" customHeight="1" x14ac:dyDescent="0.35">
      <c r="A400" s="251"/>
      <c r="B400" s="251"/>
      <c r="C400" s="251"/>
      <c r="D400" s="251"/>
      <c r="E400" s="251"/>
      <c r="F400" s="251"/>
      <c r="G400" s="251"/>
      <c r="H400" s="251"/>
      <c r="I400" s="251"/>
      <c r="J400" s="251"/>
      <c r="K400" s="251"/>
      <c r="L400" s="251"/>
      <c r="M400" s="253"/>
      <c r="N400" s="253"/>
      <c r="O400" s="253"/>
      <c r="P400" s="253"/>
      <c r="Q400" s="13"/>
      <c r="R400" s="2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1"/>
      <c r="AE400" s="251"/>
    </row>
    <row r="401" spans="1:31" ht="15.75" customHeight="1" x14ac:dyDescent="0.35">
      <c r="A401" s="251"/>
      <c r="B401" s="251"/>
      <c r="C401" s="251"/>
      <c r="D401" s="251"/>
      <c r="E401" s="251"/>
      <c r="F401" s="251"/>
      <c r="G401" s="251"/>
      <c r="H401" s="251"/>
      <c r="I401" s="251"/>
      <c r="J401" s="251"/>
      <c r="K401" s="251"/>
      <c r="L401" s="251"/>
      <c r="M401" s="253"/>
      <c r="N401" s="253"/>
      <c r="O401" s="253"/>
      <c r="P401" s="253"/>
      <c r="Q401" s="13"/>
      <c r="R401" s="2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  <c r="AD401" s="251"/>
      <c r="AE401" s="251"/>
    </row>
    <row r="402" spans="1:31" ht="15.75" customHeight="1" x14ac:dyDescent="0.35">
      <c r="A402" s="251"/>
      <c r="B402" s="251"/>
      <c r="C402" s="251"/>
      <c r="D402" s="251"/>
      <c r="E402" s="251"/>
      <c r="F402" s="251"/>
      <c r="G402" s="251"/>
      <c r="H402" s="251"/>
      <c r="I402" s="251"/>
      <c r="J402" s="251"/>
      <c r="K402" s="251"/>
      <c r="L402" s="251"/>
      <c r="M402" s="253"/>
      <c r="N402" s="253"/>
      <c r="O402" s="253"/>
      <c r="P402" s="253"/>
      <c r="Q402" s="13"/>
      <c r="R402" s="2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1"/>
      <c r="AE402" s="251"/>
    </row>
    <row r="403" spans="1:31" ht="15.75" customHeight="1" x14ac:dyDescent="0.35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3"/>
      <c r="N403" s="253"/>
      <c r="O403" s="253"/>
      <c r="P403" s="253"/>
      <c r="Q403" s="13"/>
      <c r="R403" s="2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</row>
    <row r="404" spans="1:31" ht="15.75" customHeight="1" x14ac:dyDescent="0.35">
      <c r="A404" s="251"/>
      <c r="B404" s="251"/>
      <c r="C404" s="251"/>
      <c r="D404" s="251"/>
      <c r="E404" s="251"/>
      <c r="F404" s="251"/>
      <c r="G404" s="251"/>
      <c r="H404" s="251"/>
      <c r="I404" s="251"/>
      <c r="J404" s="251"/>
      <c r="K404" s="251"/>
      <c r="L404" s="251"/>
      <c r="M404" s="253"/>
      <c r="N404" s="253"/>
      <c r="O404" s="253"/>
      <c r="P404" s="253"/>
      <c r="Q404" s="13"/>
      <c r="R404" s="2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1"/>
      <c r="AE404" s="251"/>
    </row>
    <row r="405" spans="1:31" ht="15.75" customHeight="1" x14ac:dyDescent="0.35">
      <c r="A405" s="251"/>
      <c r="B405" s="251"/>
      <c r="C405" s="251"/>
      <c r="D405" s="251"/>
      <c r="E405" s="251"/>
      <c r="F405" s="251"/>
      <c r="G405" s="251"/>
      <c r="H405" s="251"/>
      <c r="I405" s="251"/>
      <c r="J405" s="251"/>
      <c r="K405" s="251"/>
      <c r="L405" s="251"/>
      <c r="M405" s="253"/>
      <c r="N405" s="253"/>
      <c r="O405" s="253"/>
      <c r="P405" s="253"/>
      <c r="Q405" s="13"/>
      <c r="R405" s="2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1"/>
      <c r="AE405" s="251"/>
    </row>
    <row r="406" spans="1:31" ht="15.75" customHeight="1" x14ac:dyDescent="0.35">
      <c r="A406" s="251"/>
      <c r="B406" s="251"/>
      <c r="C406" s="251"/>
      <c r="D406" s="251"/>
      <c r="E406" s="251"/>
      <c r="F406" s="251"/>
      <c r="G406" s="251"/>
      <c r="H406" s="251"/>
      <c r="I406" s="251"/>
      <c r="J406" s="251"/>
      <c r="K406" s="251"/>
      <c r="L406" s="251"/>
      <c r="M406" s="253"/>
      <c r="N406" s="253"/>
      <c r="O406" s="253"/>
      <c r="P406" s="253"/>
      <c r="Q406" s="13"/>
      <c r="R406" s="21"/>
      <c r="S406" s="251"/>
      <c r="T406" s="251"/>
      <c r="U406" s="251"/>
      <c r="V406" s="251"/>
      <c r="W406" s="251"/>
      <c r="X406" s="251"/>
      <c r="Y406" s="251"/>
      <c r="Z406" s="251"/>
      <c r="AA406" s="251"/>
      <c r="AB406" s="251"/>
      <c r="AC406" s="251"/>
      <c r="AD406" s="251"/>
      <c r="AE406" s="251"/>
    </row>
    <row r="407" spans="1:31" ht="15.75" customHeight="1" x14ac:dyDescent="0.35">
      <c r="A407" s="251"/>
      <c r="B407" s="251"/>
      <c r="C407" s="251"/>
      <c r="D407" s="251"/>
      <c r="E407" s="251"/>
      <c r="F407" s="251"/>
      <c r="G407" s="251"/>
      <c r="H407" s="251"/>
      <c r="I407" s="251"/>
      <c r="J407" s="251"/>
      <c r="K407" s="251"/>
      <c r="L407" s="251"/>
      <c r="M407" s="253"/>
      <c r="N407" s="253"/>
      <c r="O407" s="253"/>
      <c r="P407" s="253"/>
      <c r="Q407" s="13"/>
      <c r="R407" s="21"/>
      <c r="S407" s="251"/>
      <c r="T407" s="251"/>
      <c r="U407" s="251"/>
      <c r="V407" s="251"/>
      <c r="W407" s="251"/>
      <c r="X407" s="251"/>
      <c r="Y407" s="251"/>
      <c r="Z407" s="251"/>
      <c r="AA407" s="251"/>
      <c r="AB407" s="251"/>
      <c r="AC407" s="251"/>
      <c r="AD407" s="251"/>
      <c r="AE407" s="251"/>
    </row>
    <row r="408" spans="1:31" ht="15.75" customHeight="1" x14ac:dyDescent="0.35">
      <c r="A408" s="251"/>
      <c r="B408" s="251"/>
      <c r="C408" s="251"/>
      <c r="D408" s="251"/>
      <c r="E408" s="251"/>
      <c r="F408" s="251"/>
      <c r="G408" s="251"/>
      <c r="H408" s="251"/>
      <c r="I408" s="251"/>
      <c r="J408" s="251"/>
      <c r="K408" s="251"/>
      <c r="L408" s="251"/>
      <c r="M408" s="253"/>
      <c r="N408" s="253"/>
      <c r="O408" s="253"/>
      <c r="P408" s="253"/>
      <c r="Q408" s="13"/>
      <c r="R408" s="21"/>
      <c r="S408" s="251"/>
      <c r="T408" s="251"/>
      <c r="U408" s="251"/>
      <c r="V408" s="251"/>
      <c r="W408" s="251"/>
      <c r="X408" s="251"/>
      <c r="Y408" s="251"/>
      <c r="Z408" s="251"/>
      <c r="AA408" s="251"/>
      <c r="AB408" s="251"/>
      <c r="AC408" s="251"/>
      <c r="AD408" s="251"/>
      <c r="AE408" s="251"/>
    </row>
    <row r="409" spans="1:31" ht="15.75" customHeight="1" x14ac:dyDescent="0.35">
      <c r="A409" s="251"/>
      <c r="B409" s="251"/>
      <c r="C409" s="251"/>
      <c r="D409" s="251"/>
      <c r="E409" s="251"/>
      <c r="F409" s="251"/>
      <c r="G409" s="251"/>
      <c r="H409" s="251"/>
      <c r="I409" s="251"/>
      <c r="J409" s="251"/>
      <c r="K409" s="251"/>
      <c r="L409" s="251"/>
      <c r="M409" s="253"/>
      <c r="N409" s="253"/>
      <c r="O409" s="253"/>
      <c r="P409" s="253"/>
      <c r="Q409" s="13"/>
      <c r="R409" s="21"/>
      <c r="S409" s="251"/>
      <c r="T409" s="251"/>
      <c r="U409" s="251"/>
      <c r="V409" s="251"/>
      <c r="W409" s="251"/>
      <c r="X409" s="251"/>
      <c r="Y409" s="251"/>
      <c r="Z409" s="251"/>
      <c r="AA409" s="251"/>
      <c r="AB409" s="251"/>
      <c r="AC409" s="251"/>
      <c r="AD409" s="251"/>
      <c r="AE409" s="251"/>
    </row>
    <row r="410" spans="1:31" ht="15.75" customHeight="1" x14ac:dyDescent="0.35">
      <c r="A410" s="251"/>
      <c r="B410" s="251"/>
      <c r="C410" s="251"/>
      <c r="D410" s="251"/>
      <c r="E410" s="251"/>
      <c r="F410" s="251"/>
      <c r="G410" s="251"/>
      <c r="H410" s="251"/>
      <c r="I410" s="251"/>
      <c r="J410" s="251"/>
      <c r="K410" s="251"/>
      <c r="L410" s="251"/>
      <c r="M410" s="253"/>
      <c r="N410" s="253"/>
      <c r="O410" s="253"/>
      <c r="P410" s="253"/>
      <c r="Q410" s="13"/>
      <c r="R410" s="21"/>
      <c r="S410" s="251"/>
      <c r="T410" s="251"/>
      <c r="U410" s="251"/>
      <c r="V410" s="251"/>
      <c r="W410" s="251"/>
      <c r="X410" s="251"/>
      <c r="Y410" s="251"/>
      <c r="Z410" s="251"/>
      <c r="AA410" s="251"/>
      <c r="AB410" s="251"/>
      <c r="AC410" s="251"/>
      <c r="AD410" s="251"/>
      <c r="AE410" s="251"/>
    </row>
    <row r="411" spans="1:31" ht="15.75" customHeight="1" x14ac:dyDescent="0.35">
      <c r="A411" s="251"/>
      <c r="B411" s="251"/>
      <c r="C411" s="251"/>
      <c r="D411" s="251"/>
      <c r="E411" s="251"/>
      <c r="F411" s="251"/>
      <c r="G411" s="251"/>
      <c r="H411" s="251"/>
      <c r="I411" s="251"/>
      <c r="J411" s="251"/>
      <c r="K411" s="251"/>
      <c r="L411" s="251"/>
      <c r="M411" s="253"/>
      <c r="N411" s="253"/>
      <c r="O411" s="253"/>
      <c r="P411" s="253"/>
      <c r="Q411" s="13"/>
      <c r="R411" s="21"/>
      <c r="S411" s="251"/>
      <c r="T411" s="251"/>
      <c r="U411" s="251"/>
      <c r="V411" s="251"/>
      <c r="W411" s="251"/>
      <c r="X411" s="251"/>
      <c r="Y411" s="251"/>
      <c r="Z411" s="251"/>
      <c r="AA411" s="251"/>
      <c r="AB411" s="251"/>
      <c r="AC411" s="251"/>
      <c r="AD411" s="251"/>
      <c r="AE411" s="251"/>
    </row>
    <row r="412" spans="1:31" ht="15.75" customHeight="1" x14ac:dyDescent="0.35">
      <c r="A412" s="251"/>
      <c r="B412" s="251"/>
      <c r="C412" s="251"/>
      <c r="D412" s="251"/>
      <c r="E412" s="251"/>
      <c r="F412" s="251"/>
      <c r="G412" s="251"/>
      <c r="H412" s="251"/>
      <c r="I412" s="251"/>
      <c r="J412" s="251"/>
      <c r="K412" s="251"/>
      <c r="L412" s="251"/>
      <c r="M412" s="253"/>
      <c r="N412" s="253"/>
      <c r="O412" s="253"/>
      <c r="P412" s="253"/>
      <c r="Q412" s="13"/>
      <c r="R412" s="21"/>
      <c r="S412" s="251"/>
      <c r="T412" s="251"/>
      <c r="U412" s="251"/>
      <c r="V412" s="251"/>
      <c r="W412" s="251"/>
      <c r="X412" s="251"/>
      <c r="Y412" s="251"/>
      <c r="Z412" s="251"/>
      <c r="AA412" s="251"/>
      <c r="AB412" s="251"/>
      <c r="AC412" s="251"/>
      <c r="AD412" s="251"/>
      <c r="AE412" s="251"/>
    </row>
    <row r="413" spans="1:31" ht="15.75" customHeight="1" x14ac:dyDescent="0.35">
      <c r="A413" s="251"/>
      <c r="B413" s="251"/>
      <c r="C413" s="251"/>
      <c r="D413" s="251"/>
      <c r="E413" s="251"/>
      <c r="F413" s="251"/>
      <c r="G413" s="251"/>
      <c r="H413" s="251"/>
      <c r="I413" s="251"/>
      <c r="J413" s="251"/>
      <c r="K413" s="251"/>
      <c r="L413" s="251"/>
      <c r="M413" s="253"/>
      <c r="N413" s="253"/>
      <c r="O413" s="253"/>
      <c r="P413" s="253"/>
      <c r="Q413" s="13"/>
      <c r="R413" s="21"/>
      <c r="S413" s="251"/>
      <c r="T413" s="251"/>
      <c r="U413" s="251"/>
      <c r="V413" s="251"/>
      <c r="W413" s="251"/>
      <c r="X413" s="251"/>
      <c r="Y413" s="251"/>
      <c r="Z413" s="251"/>
      <c r="AA413" s="251"/>
      <c r="AB413" s="251"/>
      <c r="AC413" s="251"/>
      <c r="AD413" s="251"/>
      <c r="AE413" s="251"/>
    </row>
    <row r="414" spans="1:31" ht="15.75" customHeight="1" x14ac:dyDescent="0.35">
      <c r="A414" s="251"/>
      <c r="B414" s="251"/>
      <c r="C414" s="251"/>
      <c r="D414" s="251"/>
      <c r="E414" s="251"/>
      <c r="F414" s="251"/>
      <c r="G414" s="251"/>
      <c r="H414" s="251"/>
      <c r="I414" s="251"/>
      <c r="J414" s="251"/>
      <c r="K414" s="251"/>
      <c r="L414" s="251"/>
      <c r="M414" s="253"/>
      <c r="N414" s="253"/>
      <c r="O414" s="253"/>
      <c r="P414" s="253"/>
      <c r="Q414" s="13"/>
      <c r="R414" s="21"/>
      <c r="S414" s="251"/>
      <c r="T414" s="251"/>
      <c r="U414" s="251"/>
      <c r="V414" s="251"/>
      <c r="W414" s="251"/>
      <c r="X414" s="251"/>
      <c r="Y414" s="251"/>
      <c r="Z414" s="251"/>
      <c r="AA414" s="251"/>
      <c r="AB414" s="251"/>
      <c r="AC414" s="251"/>
      <c r="AD414" s="251"/>
      <c r="AE414" s="251"/>
    </row>
    <row r="415" spans="1:31" ht="15.75" customHeight="1" x14ac:dyDescent="0.35">
      <c r="A415" s="251"/>
      <c r="B415" s="251"/>
      <c r="C415" s="251"/>
      <c r="D415" s="251"/>
      <c r="E415" s="251"/>
      <c r="F415" s="251"/>
      <c r="G415" s="251"/>
      <c r="H415" s="251"/>
      <c r="I415" s="251"/>
      <c r="J415" s="251"/>
      <c r="K415" s="251"/>
      <c r="L415" s="251"/>
      <c r="M415" s="253"/>
      <c r="N415" s="253"/>
      <c r="O415" s="253"/>
      <c r="P415" s="253"/>
      <c r="Q415" s="13"/>
      <c r="R415" s="21"/>
      <c r="S415" s="251"/>
      <c r="T415" s="251"/>
      <c r="U415" s="251"/>
      <c r="V415" s="251"/>
      <c r="W415" s="251"/>
      <c r="X415" s="251"/>
      <c r="Y415" s="251"/>
      <c r="Z415" s="251"/>
      <c r="AA415" s="251"/>
      <c r="AB415" s="251"/>
      <c r="AC415" s="251"/>
      <c r="AD415" s="251"/>
      <c r="AE415" s="251"/>
    </row>
    <row r="416" spans="1:31" ht="15.75" customHeight="1" x14ac:dyDescent="0.35">
      <c r="A416" s="251"/>
      <c r="B416" s="251"/>
      <c r="C416" s="251"/>
      <c r="D416" s="251"/>
      <c r="E416" s="251"/>
      <c r="F416" s="251"/>
      <c r="G416" s="251"/>
      <c r="H416" s="251"/>
      <c r="I416" s="251"/>
      <c r="J416" s="251"/>
      <c r="K416" s="251"/>
      <c r="L416" s="251"/>
      <c r="M416" s="253"/>
      <c r="N416" s="253"/>
      <c r="O416" s="253"/>
      <c r="P416" s="253"/>
      <c r="Q416" s="13"/>
      <c r="R416" s="21"/>
      <c r="S416" s="251"/>
      <c r="T416" s="251"/>
      <c r="U416" s="251"/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51"/>
    </row>
    <row r="417" spans="1:31" ht="15.75" customHeight="1" x14ac:dyDescent="0.35">
      <c r="A417" s="251"/>
      <c r="B417" s="251"/>
      <c r="C417" s="251"/>
      <c r="D417" s="251"/>
      <c r="E417" s="251"/>
      <c r="F417" s="251"/>
      <c r="G417" s="251"/>
      <c r="H417" s="251"/>
      <c r="I417" s="251"/>
      <c r="J417" s="251"/>
      <c r="K417" s="251"/>
      <c r="L417" s="251"/>
      <c r="M417" s="253"/>
      <c r="N417" s="253"/>
      <c r="O417" s="253"/>
      <c r="P417" s="253"/>
      <c r="Q417" s="13"/>
      <c r="R417" s="21"/>
      <c r="S417" s="251"/>
      <c r="T417" s="251"/>
      <c r="U417" s="251"/>
      <c r="V417" s="251"/>
      <c r="W417" s="251"/>
      <c r="X417" s="251"/>
      <c r="Y417" s="251"/>
      <c r="Z417" s="251"/>
      <c r="AA417" s="251"/>
      <c r="AB417" s="251"/>
      <c r="AC417" s="251"/>
      <c r="AD417" s="251"/>
      <c r="AE417" s="251"/>
    </row>
    <row r="418" spans="1:31" ht="15.75" customHeight="1" x14ac:dyDescent="0.35">
      <c r="A418" s="251"/>
      <c r="B418" s="251"/>
      <c r="C418" s="251"/>
      <c r="D418" s="251"/>
      <c r="E418" s="251"/>
      <c r="F418" s="251"/>
      <c r="G418" s="251"/>
      <c r="H418" s="251"/>
      <c r="I418" s="251"/>
      <c r="J418" s="251"/>
      <c r="K418" s="251"/>
      <c r="L418" s="251"/>
      <c r="M418" s="253"/>
      <c r="N418" s="253"/>
      <c r="O418" s="253"/>
      <c r="P418" s="253"/>
      <c r="Q418" s="13"/>
      <c r="R418" s="21"/>
      <c r="S418" s="251"/>
      <c r="T418" s="251"/>
      <c r="U418" s="251"/>
      <c r="V418" s="251"/>
      <c r="W418" s="251"/>
      <c r="X418" s="251"/>
      <c r="Y418" s="251"/>
      <c r="Z418" s="251"/>
      <c r="AA418" s="251"/>
      <c r="AB418" s="251"/>
      <c r="AC418" s="251"/>
      <c r="AD418" s="251"/>
      <c r="AE418" s="251"/>
    </row>
    <row r="419" spans="1:31" ht="15.75" customHeight="1" x14ac:dyDescent="0.35">
      <c r="A419" s="251"/>
      <c r="B419" s="251"/>
      <c r="C419" s="251"/>
      <c r="D419" s="251"/>
      <c r="E419" s="251"/>
      <c r="F419" s="251"/>
      <c r="G419" s="251"/>
      <c r="H419" s="251"/>
      <c r="I419" s="251"/>
      <c r="J419" s="251"/>
      <c r="K419" s="251"/>
      <c r="L419" s="251"/>
      <c r="M419" s="253"/>
      <c r="N419" s="253"/>
      <c r="O419" s="253"/>
      <c r="P419" s="253"/>
      <c r="Q419" s="13"/>
      <c r="R419" s="21"/>
      <c r="S419" s="251"/>
      <c r="T419" s="251"/>
      <c r="U419" s="251"/>
      <c r="V419" s="251"/>
      <c r="W419" s="251"/>
      <c r="X419" s="251"/>
      <c r="Y419" s="251"/>
      <c r="Z419" s="251"/>
      <c r="AA419" s="251"/>
      <c r="AB419" s="251"/>
      <c r="AC419" s="251"/>
      <c r="AD419" s="251"/>
      <c r="AE419" s="251"/>
    </row>
    <row r="420" spans="1:31" ht="15.75" customHeight="1" x14ac:dyDescent="0.35">
      <c r="A420" s="251"/>
      <c r="B420" s="251"/>
      <c r="C420" s="251"/>
      <c r="D420" s="251"/>
      <c r="E420" s="251"/>
      <c r="F420" s="251"/>
      <c r="G420" s="251"/>
      <c r="H420" s="251"/>
      <c r="I420" s="251"/>
      <c r="J420" s="251"/>
      <c r="K420" s="251"/>
      <c r="L420" s="251"/>
      <c r="M420" s="253"/>
      <c r="N420" s="253"/>
      <c r="O420" s="253"/>
      <c r="P420" s="253"/>
      <c r="Q420" s="13"/>
      <c r="R420" s="21"/>
      <c r="S420" s="251"/>
      <c r="T420" s="251"/>
      <c r="U420" s="251"/>
      <c r="V420" s="251"/>
      <c r="W420" s="251"/>
      <c r="X420" s="251"/>
      <c r="Y420" s="251"/>
      <c r="Z420" s="251"/>
      <c r="AA420" s="251"/>
      <c r="AB420" s="251"/>
      <c r="AC420" s="251"/>
      <c r="AD420" s="251"/>
      <c r="AE420" s="251"/>
    </row>
    <row r="421" spans="1:31" ht="15.75" customHeight="1" x14ac:dyDescent="0.35">
      <c r="A421" s="251"/>
      <c r="B421" s="251"/>
      <c r="C421" s="251"/>
      <c r="D421" s="251"/>
      <c r="E421" s="251"/>
      <c r="F421" s="251"/>
      <c r="G421" s="251"/>
      <c r="H421" s="251"/>
      <c r="I421" s="251"/>
      <c r="J421" s="251"/>
      <c r="K421" s="251"/>
      <c r="L421" s="251"/>
      <c r="M421" s="253"/>
      <c r="N421" s="253"/>
      <c r="O421" s="253"/>
      <c r="P421" s="253"/>
      <c r="Q421" s="13"/>
      <c r="R421" s="21"/>
      <c r="S421" s="251"/>
      <c r="T421" s="251"/>
      <c r="U421" s="251"/>
      <c r="V421" s="251"/>
      <c r="W421" s="251"/>
      <c r="X421" s="251"/>
      <c r="Y421" s="251"/>
      <c r="Z421" s="251"/>
      <c r="AA421" s="251"/>
      <c r="AB421" s="251"/>
      <c r="AC421" s="251"/>
      <c r="AD421" s="251"/>
      <c r="AE421" s="251"/>
    </row>
    <row r="422" spans="1:31" ht="15.75" customHeight="1" x14ac:dyDescent="0.35">
      <c r="A422" s="251"/>
      <c r="B422" s="251"/>
      <c r="C422" s="251"/>
      <c r="D422" s="251"/>
      <c r="E422" s="251"/>
      <c r="F422" s="251"/>
      <c r="G422" s="251"/>
      <c r="H422" s="251"/>
      <c r="I422" s="251"/>
      <c r="J422" s="251"/>
      <c r="K422" s="251"/>
      <c r="L422" s="251"/>
      <c r="M422" s="253"/>
      <c r="N422" s="253"/>
      <c r="O422" s="253"/>
      <c r="P422" s="253"/>
      <c r="Q422" s="13"/>
      <c r="R422" s="21"/>
      <c r="S422" s="251"/>
      <c r="T422" s="251"/>
      <c r="U422" s="251"/>
      <c r="V422" s="251"/>
      <c r="W422" s="251"/>
      <c r="X422" s="251"/>
      <c r="Y422" s="251"/>
      <c r="Z422" s="251"/>
      <c r="AA422" s="251"/>
      <c r="AB422" s="251"/>
      <c r="AC422" s="251"/>
      <c r="AD422" s="251"/>
      <c r="AE422" s="251"/>
    </row>
    <row r="423" spans="1:31" ht="15.75" customHeight="1" x14ac:dyDescent="0.35">
      <c r="A423" s="251"/>
      <c r="B423" s="251"/>
      <c r="C423" s="251"/>
      <c r="D423" s="251"/>
      <c r="E423" s="251"/>
      <c r="F423" s="251"/>
      <c r="G423" s="251"/>
      <c r="H423" s="251"/>
      <c r="I423" s="251"/>
      <c r="J423" s="251"/>
      <c r="K423" s="251"/>
      <c r="L423" s="251"/>
      <c r="M423" s="253"/>
      <c r="N423" s="253"/>
      <c r="O423" s="253"/>
      <c r="P423" s="253"/>
      <c r="Q423" s="13"/>
      <c r="R423" s="21"/>
      <c r="S423" s="251"/>
      <c r="T423" s="251"/>
      <c r="U423" s="251"/>
      <c r="V423" s="251"/>
      <c r="W423" s="251"/>
      <c r="X423" s="251"/>
      <c r="Y423" s="251"/>
      <c r="Z423" s="251"/>
      <c r="AA423" s="251"/>
      <c r="AB423" s="251"/>
      <c r="AC423" s="251"/>
      <c r="AD423" s="251"/>
      <c r="AE423" s="251"/>
    </row>
    <row r="424" spans="1:31" ht="15.75" customHeight="1" x14ac:dyDescent="0.35">
      <c r="A424" s="251"/>
      <c r="B424" s="251"/>
      <c r="C424" s="251"/>
      <c r="D424" s="251"/>
      <c r="E424" s="251"/>
      <c r="F424" s="251"/>
      <c r="G424" s="251"/>
      <c r="H424" s="251"/>
      <c r="I424" s="251"/>
      <c r="J424" s="251"/>
      <c r="K424" s="251"/>
      <c r="L424" s="251"/>
      <c r="M424" s="253"/>
      <c r="N424" s="253"/>
      <c r="O424" s="253"/>
      <c r="P424" s="253"/>
      <c r="Q424" s="13"/>
      <c r="R424" s="21"/>
      <c r="S424" s="251"/>
      <c r="T424" s="251"/>
      <c r="U424" s="251"/>
      <c r="V424" s="251"/>
      <c r="W424" s="251"/>
      <c r="X424" s="251"/>
      <c r="Y424" s="251"/>
      <c r="Z424" s="251"/>
      <c r="AA424" s="251"/>
      <c r="AB424" s="251"/>
      <c r="AC424" s="251"/>
      <c r="AD424" s="251"/>
      <c r="AE424" s="251"/>
    </row>
    <row r="425" spans="1:31" ht="15.75" customHeight="1" x14ac:dyDescent="0.35">
      <c r="A425" s="251"/>
      <c r="B425" s="251"/>
      <c r="C425" s="251"/>
      <c r="D425" s="251"/>
      <c r="E425" s="251"/>
      <c r="F425" s="251"/>
      <c r="G425" s="251"/>
      <c r="H425" s="251"/>
      <c r="I425" s="251"/>
      <c r="J425" s="251"/>
      <c r="K425" s="251"/>
      <c r="L425" s="251"/>
      <c r="M425" s="253"/>
      <c r="N425" s="253"/>
      <c r="O425" s="253"/>
      <c r="P425" s="253"/>
      <c r="Q425" s="13"/>
      <c r="R425" s="21"/>
      <c r="S425" s="251"/>
      <c r="T425" s="251"/>
      <c r="U425" s="251"/>
      <c r="V425" s="251"/>
      <c r="W425" s="251"/>
      <c r="X425" s="251"/>
      <c r="Y425" s="251"/>
      <c r="Z425" s="251"/>
      <c r="AA425" s="251"/>
      <c r="AB425" s="251"/>
      <c r="AC425" s="251"/>
      <c r="AD425" s="251"/>
      <c r="AE425" s="251"/>
    </row>
    <row r="426" spans="1:31" ht="15.75" customHeight="1" x14ac:dyDescent="0.35">
      <c r="A426" s="251"/>
      <c r="B426" s="251"/>
      <c r="C426" s="251"/>
      <c r="D426" s="251"/>
      <c r="E426" s="251"/>
      <c r="F426" s="251"/>
      <c r="G426" s="251"/>
      <c r="H426" s="251"/>
      <c r="I426" s="251"/>
      <c r="J426" s="251"/>
      <c r="K426" s="251"/>
      <c r="L426" s="251"/>
      <c r="M426" s="253"/>
      <c r="N426" s="253"/>
      <c r="O426" s="253"/>
      <c r="P426" s="253"/>
      <c r="Q426" s="13"/>
      <c r="R426" s="21"/>
      <c r="S426" s="251"/>
      <c r="T426" s="251"/>
      <c r="U426" s="251"/>
      <c r="V426" s="251"/>
      <c r="W426" s="251"/>
      <c r="X426" s="251"/>
      <c r="Y426" s="251"/>
      <c r="Z426" s="251"/>
      <c r="AA426" s="251"/>
      <c r="AB426" s="251"/>
      <c r="AC426" s="251"/>
      <c r="AD426" s="251"/>
      <c r="AE426" s="251"/>
    </row>
    <row r="427" spans="1:31" ht="15.75" customHeight="1" x14ac:dyDescent="0.35">
      <c r="A427" s="251"/>
      <c r="B427" s="251"/>
      <c r="C427" s="251"/>
      <c r="D427" s="251"/>
      <c r="E427" s="251"/>
      <c r="F427" s="251"/>
      <c r="G427" s="251"/>
      <c r="H427" s="251"/>
      <c r="I427" s="251"/>
      <c r="J427" s="251"/>
      <c r="K427" s="251"/>
      <c r="L427" s="251"/>
      <c r="M427" s="253"/>
      <c r="N427" s="253"/>
      <c r="O427" s="253"/>
      <c r="P427" s="253"/>
      <c r="Q427" s="13"/>
      <c r="R427" s="21"/>
      <c r="S427" s="251"/>
      <c r="T427" s="251"/>
      <c r="U427" s="251"/>
      <c r="V427" s="251"/>
      <c r="W427" s="251"/>
      <c r="X427" s="251"/>
      <c r="Y427" s="251"/>
      <c r="Z427" s="251"/>
      <c r="AA427" s="251"/>
      <c r="AB427" s="251"/>
      <c r="AC427" s="251"/>
      <c r="AD427" s="251"/>
      <c r="AE427" s="251"/>
    </row>
    <row r="428" spans="1:31" ht="15.75" customHeight="1" x14ac:dyDescent="0.35">
      <c r="A428" s="251"/>
      <c r="B428" s="251"/>
      <c r="C428" s="251"/>
      <c r="D428" s="251"/>
      <c r="E428" s="251"/>
      <c r="F428" s="251"/>
      <c r="G428" s="251"/>
      <c r="H428" s="251"/>
      <c r="I428" s="251"/>
      <c r="J428" s="251"/>
      <c r="K428" s="251"/>
      <c r="L428" s="251"/>
      <c r="M428" s="253"/>
      <c r="N428" s="253"/>
      <c r="O428" s="253"/>
      <c r="P428" s="253"/>
      <c r="Q428" s="13"/>
      <c r="R428" s="21"/>
      <c r="S428" s="251"/>
      <c r="T428" s="251"/>
      <c r="U428" s="251"/>
      <c r="V428" s="251"/>
      <c r="W428" s="251"/>
      <c r="X428" s="251"/>
      <c r="Y428" s="251"/>
      <c r="Z428" s="251"/>
      <c r="AA428" s="251"/>
      <c r="AB428" s="251"/>
      <c r="AC428" s="251"/>
      <c r="AD428" s="251"/>
      <c r="AE428" s="251"/>
    </row>
    <row r="429" spans="1:31" ht="15.75" customHeight="1" x14ac:dyDescent="0.35">
      <c r="A429" s="251"/>
      <c r="B429" s="251"/>
      <c r="C429" s="251"/>
      <c r="D429" s="251"/>
      <c r="E429" s="251"/>
      <c r="F429" s="251"/>
      <c r="G429" s="251"/>
      <c r="H429" s="251"/>
      <c r="I429" s="251"/>
      <c r="J429" s="251"/>
      <c r="K429" s="251"/>
      <c r="L429" s="251"/>
      <c r="M429" s="253"/>
      <c r="N429" s="253"/>
      <c r="O429" s="253"/>
      <c r="P429" s="253"/>
      <c r="Q429" s="13"/>
      <c r="R429" s="21"/>
      <c r="S429" s="251"/>
      <c r="T429" s="251"/>
      <c r="U429" s="251"/>
      <c r="V429" s="251"/>
      <c r="W429" s="251"/>
      <c r="X429" s="251"/>
      <c r="Y429" s="251"/>
      <c r="Z429" s="251"/>
      <c r="AA429" s="251"/>
      <c r="AB429" s="251"/>
      <c r="AC429" s="251"/>
      <c r="AD429" s="251"/>
      <c r="AE429" s="251"/>
    </row>
    <row r="430" spans="1:31" ht="15.75" customHeight="1" x14ac:dyDescent="0.35">
      <c r="A430" s="251"/>
      <c r="B430" s="251"/>
      <c r="C430" s="251"/>
      <c r="D430" s="251"/>
      <c r="E430" s="251"/>
      <c r="F430" s="251"/>
      <c r="G430" s="251"/>
      <c r="H430" s="251"/>
      <c r="I430" s="251"/>
      <c r="J430" s="251"/>
      <c r="K430" s="251"/>
      <c r="L430" s="251"/>
      <c r="M430" s="253"/>
      <c r="N430" s="253"/>
      <c r="O430" s="253"/>
      <c r="P430" s="253"/>
      <c r="Q430" s="13"/>
      <c r="R430" s="21"/>
      <c r="S430" s="251"/>
      <c r="T430" s="251"/>
      <c r="U430" s="251"/>
      <c r="V430" s="251"/>
      <c r="W430" s="251"/>
      <c r="X430" s="251"/>
      <c r="Y430" s="251"/>
      <c r="Z430" s="251"/>
      <c r="AA430" s="251"/>
      <c r="AB430" s="251"/>
      <c r="AC430" s="251"/>
      <c r="AD430" s="251"/>
      <c r="AE430" s="251"/>
    </row>
    <row r="431" spans="1:31" ht="15.75" customHeight="1" x14ac:dyDescent="0.35">
      <c r="A431" s="251"/>
      <c r="B431" s="251"/>
      <c r="C431" s="251"/>
      <c r="D431" s="251"/>
      <c r="E431" s="251"/>
      <c r="F431" s="251"/>
      <c r="G431" s="251"/>
      <c r="H431" s="251"/>
      <c r="I431" s="251"/>
      <c r="J431" s="251"/>
      <c r="K431" s="251"/>
      <c r="L431" s="251"/>
      <c r="M431" s="253"/>
      <c r="N431" s="253"/>
      <c r="O431" s="253"/>
      <c r="P431" s="253"/>
      <c r="Q431" s="13"/>
      <c r="R431" s="21"/>
      <c r="S431" s="251"/>
      <c r="T431" s="251"/>
      <c r="U431" s="251"/>
      <c r="V431" s="251"/>
      <c r="W431" s="251"/>
      <c r="X431" s="251"/>
      <c r="Y431" s="251"/>
      <c r="Z431" s="251"/>
      <c r="AA431" s="251"/>
      <c r="AB431" s="251"/>
      <c r="AC431" s="251"/>
      <c r="AD431" s="251"/>
      <c r="AE431" s="251"/>
    </row>
    <row r="432" spans="1:31" ht="15.75" customHeight="1" x14ac:dyDescent="0.35">
      <c r="A432" s="251"/>
      <c r="B432" s="251"/>
      <c r="C432" s="251"/>
      <c r="D432" s="251"/>
      <c r="E432" s="251"/>
      <c r="F432" s="251"/>
      <c r="G432" s="251"/>
      <c r="H432" s="251"/>
      <c r="I432" s="251"/>
      <c r="J432" s="251"/>
      <c r="K432" s="251"/>
      <c r="L432" s="251"/>
      <c r="M432" s="253"/>
      <c r="N432" s="253"/>
      <c r="O432" s="253"/>
      <c r="P432" s="253"/>
      <c r="Q432" s="13"/>
      <c r="R432" s="21"/>
      <c r="S432" s="251"/>
      <c r="T432" s="251"/>
      <c r="U432" s="251"/>
      <c r="V432" s="251"/>
      <c r="W432" s="251"/>
      <c r="X432" s="251"/>
      <c r="Y432" s="251"/>
      <c r="Z432" s="251"/>
      <c r="AA432" s="251"/>
      <c r="AB432" s="251"/>
      <c r="AC432" s="251"/>
      <c r="AD432" s="251"/>
      <c r="AE432" s="251"/>
    </row>
    <row r="433" spans="1:31" ht="15.75" customHeight="1" x14ac:dyDescent="0.35">
      <c r="A433" s="251"/>
      <c r="B433" s="251"/>
      <c r="C433" s="251"/>
      <c r="D433" s="251"/>
      <c r="E433" s="251"/>
      <c r="F433" s="251"/>
      <c r="G433" s="251"/>
      <c r="H433" s="251"/>
      <c r="I433" s="251"/>
      <c r="J433" s="251"/>
      <c r="K433" s="251"/>
      <c r="L433" s="251"/>
      <c r="M433" s="253"/>
      <c r="N433" s="253"/>
      <c r="O433" s="253"/>
      <c r="P433" s="253"/>
      <c r="Q433" s="13"/>
      <c r="R433" s="21"/>
      <c r="S433" s="251"/>
      <c r="T433" s="251"/>
      <c r="U433" s="251"/>
      <c r="V433" s="251"/>
      <c r="W433" s="251"/>
      <c r="X433" s="251"/>
      <c r="Y433" s="251"/>
      <c r="Z433" s="251"/>
      <c r="AA433" s="251"/>
      <c r="AB433" s="251"/>
      <c r="AC433" s="251"/>
      <c r="AD433" s="251"/>
      <c r="AE433" s="251"/>
    </row>
    <row r="434" spans="1:31" ht="15.75" customHeight="1" x14ac:dyDescent="0.35">
      <c r="A434" s="251"/>
      <c r="B434" s="251"/>
      <c r="C434" s="251"/>
      <c r="D434" s="251"/>
      <c r="E434" s="251"/>
      <c r="F434" s="251"/>
      <c r="G434" s="251"/>
      <c r="H434" s="251"/>
      <c r="I434" s="251"/>
      <c r="J434" s="251"/>
      <c r="K434" s="251"/>
      <c r="L434" s="251"/>
      <c r="M434" s="253"/>
      <c r="N434" s="253"/>
      <c r="O434" s="253"/>
      <c r="P434" s="253"/>
      <c r="Q434" s="13"/>
      <c r="R434" s="21"/>
      <c r="S434" s="251"/>
      <c r="T434" s="251"/>
      <c r="U434" s="251"/>
      <c r="V434" s="251"/>
      <c r="W434" s="251"/>
      <c r="X434" s="251"/>
      <c r="Y434" s="251"/>
      <c r="Z434" s="251"/>
      <c r="AA434" s="251"/>
      <c r="AB434" s="251"/>
      <c r="AC434" s="251"/>
      <c r="AD434" s="251"/>
      <c r="AE434" s="251"/>
    </row>
    <row r="435" spans="1:31" ht="15.75" customHeight="1" x14ac:dyDescent="0.35">
      <c r="A435" s="251"/>
      <c r="B435" s="251"/>
      <c r="C435" s="251"/>
      <c r="D435" s="251"/>
      <c r="E435" s="251"/>
      <c r="F435" s="251"/>
      <c r="G435" s="251"/>
      <c r="H435" s="251"/>
      <c r="I435" s="251"/>
      <c r="J435" s="251"/>
      <c r="K435" s="251"/>
      <c r="L435" s="251"/>
      <c r="M435" s="253"/>
      <c r="N435" s="253"/>
      <c r="O435" s="253"/>
      <c r="P435" s="253"/>
      <c r="Q435" s="13"/>
      <c r="R435" s="21"/>
      <c r="S435" s="251"/>
      <c r="T435" s="251"/>
      <c r="U435" s="251"/>
      <c r="V435" s="251"/>
      <c r="W435" s="251"/>
      <c r="X435" s="251"/>
      <c r="Y435" s="251"/>
      <c r="Z435" s="251"/>
      <c r="AA435" s="251"/>
      <c r="AB435" s="251"/>
      <c r="AC435" s="251"/>
      <c r="AD435" s="251"/>
      <c r="AE435" s="251"/>
    </row>
    <row r="436" spans="1:31" ht="15.75" customHeight="1" x14ac:dyDescent="0.35">
      <c r="A436" s="251"/>
      <c r="B436" s="251"/>
      <c r="C436" s="251"/>
      <c r="D436" s="251"/>
      <c r="E436" s="251"/>
      <c r="F436" s="251"/>
      <c r="G436" s="251"/>
      <c r="H436" s="251"/>
      <c r="I436" s="251"/>
      <c r="J436" s="251"/>
      <c r="K436" s="251"/>
      <c r="L436" s="251"/>
      <c r="M436" s="253"/>
      <c r="N436" s="253"/>
      <c r="O436" s="253"/>
      <c r="P436" s="253"/>
      <c r="Q436" s="13"/>
      <c r="R436" s="21"/>
      <c r="S436" s="251"/>
      <c r="T436" s="251"/>
      <c r="U436" s="251"/>
      <c r="V436" s="251"/>
      <c r="W436" s="251"/>
      <c r="X436" s="251"/>
      <c r="Y436" s="251"/>
      <c r="Z436" s="251"/>
      <c r="AA436" s="251"/>
      <c r="AB436" s="251"/>
      <c r="AC436" s="251"/>
      <c r="AD436" s="251"/>
      <c r="AE436" s="251"/>
    </row>
    <row r="437" spans="1:31" ht="15.75" customHeight="1" x14ac:dyDescent="0.35">
      <c r="A437" s="251"/>
      <c r="B437" s="251"/>
      <c r="C437" s="251"/>
      <c r="D437" s="251"/>
      <c r="E437" s="251"/>
      <c r="F437" s="251"/>
      <c r="G437" s="251"/>
      <c r="H437" s="251"/>
      <c r="I437" s="251"/>
      <c r="J437" s="251"/>
      <c r="K437" s="251"/>
      <c r="L437" s="251"/>
      <c r="M437" s="253"/>
      <c r="N437" s="253"/>
      <c r="O437" s="253"/>
      <c r="P437" s="253"/>
      <c r="Q437" s="13"/>
      <c r="R437" s="21"/>
      <c r="S437" s="251"/>
      <c r="T437" s="251"/>
      <c r="U437" s="251"/>
      <c r="V437" s="251"/>
      <c r="W437" s="251"/>
      <c r="X437" s="251"/>
      <c r="Y437" s="251"/>
      <c r="Z437" s="251"/>
      <c r="AA437" s="251"/>
      <c r="AB437" s="251"/>
      <c r="AC437" s="251"/>
      <c r="AD437" s="251"/>
      <c r="AE437" s="251"/>
    </row>
    <row r="438" spans="1:31" ht="15.75" customHeight="1" x14ac:dyDescent="0.35">
      <c r="A438" s="251"/>
      <c r="B438" s="251"/>
      <c r="C438" s="251"/>
      <c r="D438" s="251"/>
      <c r="E438" s="251"/>
      <c r="F438" s="251"/>
      <c r="G438" s="251"/>
      <c r="H438" s="251"/>
      <c r="I438" s="251"/>
      <c r="J438" s="251"/>
      <c r="K438" s="251"/>
      <c r="L438" s="251"/>
      <c r="M438" s="253"/>
      <c r="N438" s="253"/>
      <c r="O438" s="253"/>
      <c r="P438" s="253"/>
      <c r="Q438" s="13"/>
      <c r="R438" s="21"/>
      <c r="S438" s="251"/>
      <c r="T438" s="251"/>
      <c r="U438" s="251"/>
      <c r="V438" s="251"/>
      <c r="W438" s="251"/>
      <c r="X438" s="251"/>
      <c r="Y438" s="251"/>
      <c r="Z438" s="251"/>
      <c r="AA438" s="251"/>
      <c r="AB438" s="251"/>
      <c r="AC438" s="251"/>
      <c r="AD438" s="251"/>
      <c r="AE438" s="251"/>
    </row>
    <row r="439" spans="1:31" ht="15.75" customHeight="1" x14ac:dyDescent="0.35">
      <c r="A439" s="251"/>
      <c r="B439" s="251"/>
      <c r="C439" s="251"/>
      <c r="D439" s="251"/>
      <c r="E439" s="251"/>
      <c r="F439" s="251"/>
      <c r="G439" s="251"/>
      <c r="H439" s="251"/>
      <c r="I439" s="251"/>
      <c r="J439" s="251"/>
      <c r="K439" s="251"/>
      <c r="L439" s="251"/>
      <c r="M439" s="253"/>
      <c r="N439" s="253"/>
      <c r="O439" s="253"/>
      <c r="P439" s="253"/>
      <c r="Q439" s="13"/>
      <c r="R439" s="21"/>
      <c r="S439" s="251"/>
      <c r="T439" s="251"/>
      <c r="U439" s="251"/>
      <c r="V439" s="251"/>
      <c r="W439" s="251"/>
      <c r="X439" s="251"/>
      <c r="Y439" s="251"/>
      <c r="Z439" s="251"/>
      <c r="AA439" s="251"/>
      <c r="AB439" s="251"/>
      <c r="AC439" s="251"/>
      <c r="AD439" s="251"/>
      <c r="AE439" s="251"/>
    </row>
    <row r="440" spans="1:31" ht="15.75" customHeight="1" x14ac:dyDescent="0.35">
      <c r="A440" s="251"/>
      <c r="B440" s="251"/>
      <c r="C440" s="251"/>
      <c r="D440" s="251"/>
      <c r="E440" s="251"/>
      <c r="F440" s="251"/>
      <c r="G440" s="251"/>
      <c r="H440" s="251"/>
      <c r="I440" s="251"/>
      <c r="J440" s="251"/>
      <c r="K440" s="251"/>
      <c r="L440" s="251"/>
      <c r="M440" s="253"/>
      <c r="N440" s="253"/>
      <c r="O440" s="253"/>
      <c r="P440" s="253"/>
      <c r="Q440" s="13"/>
      <c r="R440" s="21"/>
      <c r="S440" s="251"/>
      <c r="T440" s="251"/>
      <c r="U440" s="251"/>
      <c r="V440" s="251"/>
      <c r="W440" s="251"/>
      <c r="X440" s="251"/>
      <c r="Y440" s="251"/>
      <c r="Z440" s="251"/>
      <c r="AA440" s="251"/>
      <c r="AB440" s="251"/>
      <c r="AC440" s="251"/>
      <c r="AD440" s="251"/>
      <c r="AE440" s="251"/>
    </row>
    <row r="441" spans="1:31" ht="15.75" customHeight="1" x14ac:dyDescent="0.35">
      <c r="A441" s="251"/>
      <c r="B441" s="251"/>
      <c r="C441" s="251"/>
      <c r="D441" s="251"/>
      <c r="E441" s="251"/>
      <c r="F441" s="251"/>
      <c r="G441" s="251"/>
      <c r="H441" s="251"/>
      <c r="I441" s="251"/>
      <c r="J441" s="251"/>
      <c r="K441" s="251"/>
      <c r="L441" s="251"/>
      <c r="M441" s="253"/>
      <c r="N441" s="253"/>
      <c r="O441" s="253"/>
      <c r="P441" s="253"/>
      <c r="Q441" s="13"/>
      <c r="R441" s="21"/>
      <c r="S441" s="251"/>
      <c r="T441" s="251"/>
      <c r="U441" s="251"/>
      <c r="V441" s="251"/>
      <c r="W441" s="251"/>
      <c r="X441" s="251"/>
      <c r="Y441" s="251"/>
      <c r="Z441" s="251"/>
      <c r="AA441" s="251"/>
      <c r="AB441" s="251"/>
      <c r="AC441" s="251"/>
      <c r="AD441" s="251"/>
      <c r="AE441" s="251"/>
    </row>
    <row r="442" spans="1:31" ht="15.75" customHeight="1" x14ac:dyDescent="0.35">
      <c r="A442" s="251"/>
      <c r="B442" s="251"/>
      <c r="C442" s="251"/>
      <c r="D442" s="251"/>
      <c r="E442" s="251"/>
      <c r="F442" s="251"/>
      <c r="G442" s="251"/>
      <c r="H442" s="251"/>
      <c r="I442" s="251"/>
      <c r="J442" s="251"/>
      <c r="K442" s="251"/>
      <c r="L442" s="251"/>
      <c r="M442" s="253"/>
      <c r="N442" s="253"/>
      <c r="O442" s="253"/>
      <c r="P442" s="253"/>
      <c r="Q442" s="13"/>
      <c r="R442" s="21"/>
      <c r="S442" s="251"/>
      <c r="T442" s="251"/>
      <c r="U442" s="251"/>
      <c r="V442" s="251"/>
      <c r="W442" s="251"/>
      <c r="X442" s="251"/>
      <c r="Y442" s="251"/>
      <c r="Z442" s="251"/>
      <c r="AA442" s="251"/>
      <c r="AB442" s="251"/>
      <c r="AC442" s="251"/>
      <c r="AD442" s="251"/>
      <c r="AE442" s="251"/>
    </row>
    <row r="443" spans="1:31" ht="15.75" customHeight="1" x14ac:dyDescent="0.35">
      <c r="A443" s="251"/>
      <c r="B443" s="251"/>
      <c r="C443" s="251"/>
      <c r="D443" s="251"/>
      <c r="E443" s="251"/>
      <c r="F443" s="251"/>
      <c r="G443" s="251"/>
      <c r="H443" s="251"/>
      <c r="I443" s="251"/>
      <c r="J443" s="251"/>
      <c r="K443" s="251"/>
      <c r="L443" s="251"/>
      <c r="M443" s="253"/>
      <c r="N443" s="253"/>
      <c r="O443" s="253"/>
      <c r="P443" s="253"/>
      <c r="Q443" s="13"/>
      <c r="R443" s="21"/>
      <c r="S443" s="251"/>
      <c r="T443" s="251"/>
      <c r="U443" s="251"/>
      <c r="V443" s="251"/>
      <c r="W443" s="251"/>
      <c r="X443" s="251"/>
      <c r="Y443" s="251"/>
      <c r="Z443" s="251"/>
      <c r="AA443" s="251"/>
      <c r="AB443" s="251"/>
      <c r="AC443" s="251"/>
      <c r="AD443" s="251"/>
      <c r="AE443" s="251"/>
    </row>
    <row r="444" spans="1:31" ht="15.75" customHeight="1" x14ac:dyDescent="0.35">
      <c r="A444" s="251"/>
      <c r="B444" s="251"/>
      <c r="C444" s="251"/>
      <c r="D444" s="251"/>
      <c r="E444" s="251"/>
      <c r="F444" s="251"/>
      <c r="G444" s="251"/>
      <c r="H444" s="251"/>
      <c r="I444" s="251"/>
      <c r="J444" s="251"/>
      <c r="K444" s="251"/>
      <c r="L444" s="251"/>
      <c r="M444" s="253"/>
      <c r="N444" s="253"/>
      <c r="O444" s="253"/>
      <c r="P444" s="253"/>
      <c r="Q444" s="13"/>
      <c r="R444" s="21"/>
      <c r="S444" s="251"/>
      <c r="T444" s="251"/>
      <c r="U444" s="251"/>
      <c r="V444" s="251"/>
      <c r="W444" s="251"/>
      <c r="X444" s="251"/>
      <c r="Y444" s="251"/>
      <c r="Z444" s="251"/>
      <c r="AA444" s="251"/>
      <c r="AB444" s="251"/>
      <c r="AC444" s="251"/>
      <c r="AD444" s="251"/>
      <c r="AE444" s="251"/>
    </row>
    <row r="445" spans="1:31" ht="15.75" customHeight="1" x14ac:dyDescent="0.35">
      <c r="A445" s="251"/>
      <c r="B445" s="251"/>
      <c r="C445" s="251"/>
      <c r="D445" s="251"/>
      <c r="E445" s="251"/>
      <c r="F445" s="251"/>
      <c r="G445" s="251"/>
      <c r="H445" s="251"/>
      <c r="I445" s="251"/>
      <c r="J445" s="251"/>
      <c r="K445" s="251"/>
      <c r="L445" s="251"/>
      <c r="M445" s="253"/>
      <c r="N445" s="253"/>
      <c r="O445" s="253"/>
      <c r="P445" s="253"/>
      <c r="Q445" s="13"/>
      <c r="R445" s="21"/>
      <c r="S445" s="251"/>
      <c r="T445" s="251"/>
      <c r="U445" s="251"/>
      <c r="V445" s="251"/>
      <c r="W445" s="251"/>
      <c r="X445" s="251"/>
      <c r="Y445" s="251"/>
      <c r="Z445" s="251"/>
      <c r="AA445" s="251"/>
      <c r="AB445" s="251"/>
      <c r="AC445" s="251"/>
      <c r="AD445" s="251"/>
      <c r="AE445" s="251"/>
    </row>
    <row r="446" spans="1:31" ht="15.75" customHeight="1" x14ac:dyDescent="0.35">
      <c r="A446" s="251"/>
      <c r="B446" s="251"/>
      <c r="C446" s="251"/>
      <c r="D446" s="251"/>
      <c r="E446" s="251"/>
      <c r="F446" s="251"/>
      <c r="G446" s="251"/>
      <c r="H446" s="251"/>
      <c r="I446" s="251"/>
      <c r="J446" s="251"/>
      <c r="K446" s="251"/>
      <c r="L446" s="251"/>
      <c r="M446" s="253"/>
      <c r="N446" s="253"/>
      <c r="O446" s="253"/>
      <c r="P446" s="253"/>
      <c r="Q446" s="13"/>
      <c r="R446" s="21"/>
      <c r="S446" s="251"/>
      <c r="T446" s="251"/>
      <c r="U446" s="251"/>
      <c r="V446" s="251"/>
      <c r="W446" s="251"/>
      <c r="X446" s="251"/>
      <c r="Y446" s="251"/>
      <c r="Z446" s="251"/>
      <c r="AA446" s="251"/>
      <c r="AB446" s="251"/>
      <c r="AC446" s="251"/>
      <c r="AD446" s="251"/>
      <c r="AE446" s="251"/>
    </row>
    <row r="447" spans="1:31" ht="15.75" customHeight="1" x14ac:dyDescent="0.35">
      <c r="A447" s="251"/>
      <c r="B447" s="251"/>
      <c r="C447" s="251"/>
      <c r="D447" s="251"/>
      <c r="E447" s="251"/>
      <c r="F447" s="251"/>
      <c r="G447" s="251"/>
      <c r="H447" s="251"/>
      <c r="I447" s="251"/>
      <c r="J447" s="251"/>
      <c r="K447" s="251"/>
      <c r="L447" s="251"/>
      <c r="M447" s="253"/>
      <c r="N447" s="253"/>
      <c r="O447" s="253"/>
      <c r="P447" s="253"/>
      <c r="Q447" s="13"/>
      <c r="R447" s="21"/>
      <c r="S447" s="251"/>
      <c r="T447" s="251"/>
      <c r="U447" s="251"/>
      <c r="V447" s="251"/>
      <c r="W447" s="251"/>
      <c r="X447" s="251"/>
      <c r="Y447" s="251"/>
      <c r="Z447" s="251"/>
      <c r="AA447" s="251"/>
      <c r="AB447" s="251"/>
      <c r="AC447" s="251"/>
      <c r="AD447" s="251"/>
      <c r="AE447" s="251"/>
    </row>
    <row r="448" spans="1:31" ht="15.75" customHeight="1" x14ac:dyDescent="0.35">
      <c r="A448" s="251"/>
      <c r="B448" s="251"/>
      <c r="C448" s="251"/>
      <c r="D448" s="251"/>
      <c r="E448" s="251"/>
      <c r="F448" s="251"/>
      <c r="G448" s="251"/>
      <c r="H448" s="251"/>
      <c r="I448" s="251"/>
      <c r="J448" s="251"/>
      <c r="K448" s="251"/>
      <c r="L448" s="251"/>
      <c r="M448" s="253"/>
      <c r="N448" s="253"/>
      <c r="O448" s="253"/>
      <c r="P448" s="253"/>
      <c r="Q448" s="13"/>
      <c r="R448" s="21"/>
      <c r="S448" s="251"/>
      <c r="T448" s="251"/>
      <c r="U448" s="251"/>
      <c r="V448" s="251"/>
      <c r="W448" s="251"/>
      <c r="X448" s="251"/>
      <c r="Y448" s="251"/>
      <c r="Z448" s="251"/>
      <c r="AA448" s="251"/>
      <c r="AB448" s="251"/>
      <c r="AC448" s="251"/>
      <c r="AD448" s="251"/>
      <c r="AE448" s="251"/>
    </row>
    <row r="449" spans="1:31" ht="15.75" customHeight="1" x14ac:dyDescent="0.35">
      <c r="A449" s="251"/>
      <c r="B449" s="251"/>
      <c r="C449" s="251"/>
      <c r="D449" s="251"/>
      <c r="E449" s="251"/>
      <c r="F449" s="251"/>
      <c r="G449" s="251"/>
      <c r="H449" s="251"/>
      <c r="I449" s="251"/>
      <c r="J449" s="251"/>
      <c r="K449" s="251"/>
      <c r="L449" s="251"/>
      <c r="M449" s="253"/>
      <c r="N449" s="253"/>
      <c r="O449" s="253"/>
      <c r="P449" s="253"/>
      <c r="Q449" s="13"/>
      <c r="R449" s="21"/>
      <c r="S449" s="251"/>
      <c r="T449" s="251"/>
      <c r="U449" s="251"/>
      <c r="V449" s="251"/>
      <c r="W449" s="251"/>
      <c r="X449" s="251"/>
      <c r="Y449" s="251"/>
      <c r="Z449" s="251"/>
      <c r="AA449" s="251"/>
      <c r="AB449" s="251"/>
      <c r="AC449" s="251"/>
      <c r="AD449" s="251"/>
      <c r="AE449" s="251"/>
    </row>
    <row r="450" spans="1:31" ht="15.75" customHeight="1" x14ac:dyDescent="0.35">
      <c r="A450" s="251"/>
      <c r="B450" s="251"/>
      <c r="C450" s="251"/>
      <c r="D450" s="251"/>
      <c r="E450" s="251"/>
      <c r="F450" s="251"/>
      <c r="G450" s="251"/>
      <c r="H450" s="251"/>
      <c r="I450" s="251"/>
      <c r="J450" s="251"/>
      <c r="K450" s="251"/>
      <c r="L450" s="251"/>
      <c r="M450" s="253"/>
      <c r="N450" s="253"/>
      <c r="O450" s="253"/>
      <c r="P450" s="253"/>
      <c r="Q450" s="13"/>
      <c r="R450" s="21"/>
      <c r="S450" s="251"/>
      <c r="T450" s="251"/>
      <c r="U450" s="251"/>
      <c r="V450" s="251"/>
      <c r="W450" s="251"/>
      <c r="X450" s="251"/>
      <c r="Y450" s="251"/>
      <c r="Z450" s="251"/>
      <c r="AA450" s="251"/>
      <c r="AB450" s="251"/>
      <c r="AC450" s="251"/>
      <c r="AD450" s="251"/>
      <c r="AE450" s="251"/>
    </row>
    <row r="451" spans="1:31" ht="15.75" customHeight="1" x14ac:dyDescent="0.35">
      <c r="A451" s="251"/>
      <c r="B451" s="251"/>
      <c r="C451" s="251"/>
      <c r="D451" s="251"/>
      <c r="E451" s="251"/>
      <c r="F451" s="251"/>
      <c r="G451" s="251"/>
      <c r="H451" s="251"/>
      <c r="I451" s="251"/>
      <c r="J451" s="251"/>
      <c r="K451" s="251"/>
      <c r="L451" s="251"/>
      <c r="M451" s="253"/>
      <c r="N451" s="253"/>
      <c r="O451" s="253"/>
      <c r="P451" s="253"/>
      <c r="Q451" s="13"/>
      <c r="R451" s="21"/>
      <c r="S451" s="251"/>
      <c r="T451" s="251"/>
      <c r="U451" s="251"/>
      <c r="V451" s="251"/>
      <c r="W451" s="251"/>
      <c r="X451" s="251"/>
      <c r="Y451" s="251"/>
      <c r="Z451" s="251"/>
      <c r="AA451" s="251"/>
      <c r="AB451" s="251"/>
      <c r="AC451" s="251"/>
      <c r="AD451" s="251"/>
      <c r="AE451" s="251"/>
    </row>
    <row r="452" spans="1:31" ht="15.75" customHeight="1" x14ac:dyDescent="0.35">
      <c r="A452" s="251"/>
      <c r="B452" s="251"/>
      <c r="C452" s="251"/>
      <c r="D452" s="251"/>
      <c r="E452" s="251"/>
      <c r="F452" s="251"/>
      <c r="G452" s="251"/>
      <c r="H452" s="251"/>
      <c r="I452" s="251"/>
      <c r="J452" s="251"/>
      <c r="K452" s="251"/>
      <c r="L452" s="251"/>
      <c r="M452" s="253"/>
      <c r="N452" s="253"/>
      <c r="O452" s="253"/>
      <c r="P452" s="253"/>
      <c r="Q452" s="13"/>
      <c r="R452" s="21"/>
      <c r="S452" s="251"/>
      <c r="T452" s="251"/>
      <c r="U452" s="251"/>
      <c r="V452" s="251"/>
      <c r="W452" s="251"/>
      <c r="X452" s="251"/>
      <c r="Y452" s="251"/>
      <c r="Z452" s="251"/>
      <c r="AA452" s="251"/>
      <c r="AB452" s="251"/>
      <c r="AC452" s="251"/>
      <c r="AD452" s="251"/>
      <c r="AE452" s="251"/>
    </row>
    <row r="453" spans="1:31" ht="15.75" customHeight="1" x14ac:dyDescent="0.35">
      <c r="A453" s="251"/>
      <c r="B453" s="251"/>
      <c r="C453" s="251"/>
      <c r="D453" s="251"/>
      <c r="E453" s="251"/>
      <c r="F453" s="251"/>
      <c r="G453" s="251"/>
      <c r="H453" s="251"/>
      <c r="I453" s="251"/>
      <c r="J453" s="251"/>
      <c r="K453" s="251"/>
      <c r="L453" s="251"/>
      <c r="M453" s="253"/>
      <c r="N453" s="253"/>
      <c r="O453" s="253"/>
      <c r="P453" s="253"/>
      <c r="Q453" s="13"/>
      <c r="R453" s="21"/>
      <c r="S453" s="251"/>
      <c r="T453" s="251"/>
      <c r="U453" s="251"/>
      <c r="V453" s="251"/>
      <c r="W453" s="251"/>
      <c r="X453" s="251"/>
      <c r="Y453" s="251"/>
      <c r="Z453" s="251"/>
      <c r="AA453" s="251"/>
      <c r="AB453" s="251"/>
      <c r="AC453" s="251"/>
      <c r="AD453" s="251"/>
      <c r="AE453" s="251"/>
    </row>
    <row r="454" spans="1:31" ht="15.75" customHeight="1" x14ac:dyDescent="0.35">
      <c r="A454" s="251"/>
      <c r="B454" s="251"/>
      <c r="C454" s="251"/>
      <c r="D454" s="251"/>
      <c r="E454" s="251"/>
      <c r="F454" s="251"/>
      <c r="G454" s="251"/>
      <c r="H454" s="251"/>
      <c r="I454" s="251"/>
      <c r="J454" s="251"/>
      <c r="K454" s="251"/>
      <c r="L454" s="251"/>
      <c r="M454" s="253"/>
      <c r="N454" s="253"/>
      <c r="O454" s="253"/>
      <c r="P454" s="253"/>
      <c r="Q454" s="13"/>
      <c r="R454" s="21"/>
      <c r="S454" s="251"/>
      <c r="T454" s="251"/>
      <c r="U454" s="251"/>
      <c r="V454" s="251"/>
      <c r="W454" s="251"/>
      <c r="X454" s="251"/>
      <c r="Y454" s="251"/>
      <c r="Z454" s="251"/>
      <c r="AA454" s="251"/>
      <c r="AB454" s="251"/>
      <c r="AC454" s="251"/>
      <c r="AD454" s="251"/>
      <c r="AE454" s="251"/>
    </row>
    <row r="455" spans="1:31" ht="15.75" customHeight="1" x14ac:dyDescent="0.35">
      <c r="A455" s="251"/>
      <c r="B455" s="251"/>
      <c r="C455" s="251"/>
      <c r="D455" s="251"/>
      <c r="E455" s="251"/>
      <c r="F455" s="251"/>
      <c r="G455" s="251"/>
      <c r="H455" s="251"/>
      <c r="I455" s="251"/>
      <c r="J455" s="251"/>
      <c r="K455" s="251"/>
      <c r="L455" s="251"/>
      <c r="M455" s="253"/>
      <c r="N455" s="253"/>
      <c r="O455" s="253"/>
      <c r="P455" s="253"/>
      <c r="Q455" s="13"/>
      <c r="R455" s="21"/>
      <c r="S455" s="251"/>
      <c r="T455" s="251"/>
      <c r="U455" s="251"/>
      <c r="V455" s="251"/>
      <c r="W455" s="251"/>
      <c r="X455" s="251"/>
      <c r="Y455" s="251"/>
      <c r="Z455" s="251"/>
      <c r="AA455" s="251"/>
      <c r="AB455" s="251"/>
      <c r="AC455" s="251"/>
      <c r="AD455" s="251"/>
      <c r="AE455" s="251"/>
    </row>
    <row r="456" spans="1:31" ht="15.75" customHeight="1" x14ac:dyDescent="0.35">
      <c r="A456" s="251"/>
      <c r="B456" s="251"/>
      <c r="C456" s="251"/>
      <c r="D456" s="251"/>
      <c r="E456" s="251"/>
      <c r="F456" s="251"/>
      <c r="G456" s="251"/>
      <c r="H456" s="251"/>
      <c r="I456" s="251"/>
      <c r="J456" s="251"/>
      <c r="K456" s="251"/>
      <c r="L456" s="251"/>
      <c r="M456" s="253"/>
      <c r="N456" s="253"/>
      <c r="O456" s="253"/>
      <c r="P456" s="253"/>
      <c r="Q456" s="13"/>
      <c r="R456" s="21"/>
      <c r="S456" s="251"/>
      <c r="T456" s="251"/>
      <c r="U456" s="251"/>
      <c r="V456" s="251"/>
      <c r="W456" s="251"/>
      <c r="X456" s="251"/>
      <c r="Y456" s="251"/>
      <c r="Z456" s="251"/>
      <c r="AA456" s="251"/>
      <c r="AB456" s="251"/>
      <c r="AC456" s="251"/>
      <c r="AD456" s="251"/>
      <c r="AE456" s="251"/>
    </row>
    <row r="457" spans="1:31" ht="15.75" customHeight="1" x14ac:dyDescent="0.35">
      <c r="A457" s="251"/>
      <c r="B457" s="251"/>
      <c r="C457" s="251"/>
      <c r="D457" s="251"/>
      <c r="E457" s="251"/>
      <c r="F457" s="251"/>
      <c r="G457" s="251"/>
      <c r="H457" s="251"/>
      <c r="I457" s="251"/>
      <c r="J457" s="251"/>
      <c r="K457" s="251"/>
      <c r="L457" s="251"/>
      <c r="M457" s="253"/>
      <c r="N457" s="253"/>
      <c r="O457" s="253"/>
      <c r="P457" s="253"/>
      <c r="Q457" s="13"/>
      <c r="R457" s="21"/>
      <c r="S457" s="251"/>
      <c r="T457" s="251"/>
      <c r="U457" s="251"/>
      <c r="V457" s="251"/>
      <c r="W457" s="251"/>
      <c r="X457" s="251"/>
      <c r="Y457" s="251"/>
      <c r="Z457" s="251"/>
      <c r="AA457" s="251"/>
      <c r="AB457" s="251"/>
      <c r="AC457" s="251"/>
      <c r="AD457" s="251"/>
      <c r="AE457" s="251"/>
    </row>
    <row r="458" spans="1:31" ht="15.75" customHeight="1" x14ac:dyDescent="0.35">
      <c r="A458" s="251"/>
      <c r="B458" s="251"/>
      <c r="C458" s="251"/>
      <c r="D458" s="251"/>
      <c r="E458" s="251"/>
      <c r="F458" s="251"/>
      <c r="G458" s="251"/>
      <c r="H458" s="251"/>
      <c r="I458" s="251"/>
      <c r="J458" s="251"/>
      <c r="K458" s="251"/>
      <c r="L458" s="251"/>
      <c r="M458" s="253"/>
      <c r="N458" s="253"/>
      <c r="O458" s="253"/>
      <c r="P458" s="253"/>
      <c r="Q458" s="13"/>
      <c r="R458" s="21"/>
      <c r="S458" s="251"/>
      <c r="T458" s="251"/>
      <c r="U458" s="251"/>
      <c r="V458" s="251"/>
      <c r="W458" s="251"/>
      <c r="X458" s="251"/>
      <c r="Y458" s="251"/>
      <c r="Z458" s="251"/>
      <c r="AA458" s="251"/>
      <c r="AB458" s="251"/>
      <c r="AC458" s="251"/>
      <c r="AD458" s="251"/>
      <c r="AE458" s="251"/>
    </row>
    <row r="459" spans="1:31" ht="15.75" customHeight="1" x14ac:dyDescent="0.35">
      <c r="A459" s="251"/>
      <c r="B459" s="251"/>
      <c r="C459" s="251"/>
      <c r="D459" s="251"/>
      <c r="E459" s="251"/>
      <c r="F459" s="251"/>
      <c r="G459" s="251"/>
      <c r="H459" s="251"/>
      <c r="I459" s="251"/>
      <c r="J459" s="251"/>
      <c r="K459" s="251"/>
      <c r="L459" s="251"/>
      <c r="M459" s="253"/>
      <c r="N459" s="253"/>
      <c r="O459" s="253"/>
      <c r="P459" s="253"/>
      <c r="Q459" s="13"/>
      <c r="R459" s="21"/>
      <c r="S459" s="251"/>
      <c r="T459" s="251"/>
      <c r="U459" s="251"/>
      <c r="V459" s="251"/>
      <c r="W459" s="251"/>
      <c r="X459" s="251"/>
      <c r="Y459" s="251"/>
      <c r="Z459" s="251"/>
      <c r="AA459" s="251"/>
      <c r="AB459" s="251"/>
      <c r="AC459" s="251"/>
      <c r="AD459" s="251"/>
      <c r="AE459" s="251"/>
    </row>
    <row r="460" spans="1:31" ht="15.75" customHeight="1" x14ac:dyDescent="0.35">
      <c r="A460" s="251"/>
      <c r="B460" s="251"/>
      <c r="C460" s="251"/>
      <c r="D460" s="251"/>
      <c r="E460" s="251"/>
      <c r="F460" s="251"/>
      <c r="G460" s="251"/>
      <c r="H460" s="251"/>
      <c r="I460" s="251"/>
      <c r="J460" s="251"/>
      <c r="K460" s="251"/>
      <c r="L460" s="251"/>
      <c r="M460" s="253"/>
      <c r="N460" s="253"/>
      <c r="O460" s="253"/>
      <c r="P460" s="253"/>
      <c r="Q460" s="13"/>
      <c r="R460" s="21"/>
      <c r="S460" s="251"/>
      <c r="T460" s="251"/>
      <c r="U460" s="251"/>
      <c r="V460" s="251"/>
      <c r="W460" s="251"/>
      <c r="X460" s="251"/>
      <c r="Y460" s="251"/>
      <c r="Z460" s="251"/>
      <c r="AA460" s="251"/>
      <c r="AB460" s="251"/>
      <c r="AC460" s="251"/>
      <c r="AD460" s="251"/>
      <c r="AE460" s="251"/>
    </row>
    <row r="461" spans="1:31" ht="15.75" customHeight="1" x14ac:dyDescent="0.35">
      <c r="A461" s="251"/>
      <c r="B461" s="251"/>
      <c r="C461" s="251"/>
      <c r="D461" s="251"/>
      <c r="E461" s="251"/>
      <c r="F461" s="251"/>
      <c r="G461" s="251"/>
      <c r="H461" s="251"/>
      <c r="I461" s="251"/>
      <c r="J461" s="251"/>
      <c r="K461" s="251"/>
      <c r="L461" s="251"/>
      <c r="M461" s="253"/>
      <c r="N461" s="253"/>
      <c r="O461" s="253"/>
      <c r="P461" s="253"/>
      <c r="Q461" s="13"/>
      <c r="R461" s="21"/>
      <c r="S461" s="251"/>
      <c r="T461" s="251"/>
      <c r="U461" s="251"/>
      <c r="V461" s="251"/>
      <c r="W461" s="251"/>
      <c r="X461" s="251"/>
      <c r="Y461" s="251"/>
      <c r="Z461" s="251"/>
      <c r="AA461" s="251"/>
      <c r="AB461" s="251"/>
      <c r="AC461" s="251"/>
      <c r="AD461" s="251"/>
      <c r="AE461" s="251"/>
    </row>
    <row r="462" spans="1:31" ht="15.75" customHeight="1" x14ac:dyDescent="0.35">
      <c r="A462" s="251"/>
      <c r="B462" s="251"/>
      <c r="C462" s="251"/>
      <c r="D462" s="251"/>
      <c r="E462" s="251"/>
      <c r="F462" s="251"/>
      <c r="G462" s="251"/>
      <c r="H462" s="251"/>
      <c r="I462" s="251"/>
      <c r="J462" s="251"/>
      <c r="K462" s="251"/>
      <c r="L462" s="251"/>
      <c r="M462" s="253"/>
      <c r="N462" s="253"/>
      <c r="O462" s="253"/>
      <c r="P462" s="253"/>
      <c r="Q462" s="13"/>
      <c r="R462" s="21"/>
      <c r="S462" s="251"/>
      <c r="T462" s="251"/>
      <c r="U462" s="251"/>
      <c r="V462" s="251"/>
      <c r="W462" s="251"/>
      <c r="X462" s="251"/>
      <c r="Y462" s="251"/>
      <c r="Z462" s="251"/>
      <c r="AA462" s="251"/>
      <c r="AB462" s="251"/>
      <c r="AC462" s="251"/>
      <c r="AD462" s="251"/>
      <c r="AE462" s="251"/>
    </row>
    <row r="463" spans="1:31" ht="15.75" customHeight="1" x14ac:dyDescent="0.35">
      <c r="A463" s="251"/>
      <c r="B463" s="251"/>
      <c r="C463" s="251"/>
      <c r="D463" s="251"/>
      <c r="E463" s="251"/>
      <c r="F463" s="251"/>
      <c r="G463" s="251"/>
      <c r="H463" s="251"/>
      <c r="I463" s="251"/>
      <c r="J463" s="251"/>
      <c r="K463" s="251"/>
      <c r="L463" s="251"/>
      <c r="M463" s="253"/>
      <c r="N463" s="253"/>
      <c r="O463" s="253"/>
      <c r="P463" s="253"/>
      <c r="Q463" s="13"/>
      <c r="R463" s="21"/>
      <c r="S463" s="251"/>
      <c r="T463" s="251"/>
      <c r="U463" s="251"/>
      <c r="V463" s="251"/>
      <c r="W463" s="251"/>
      <c r="X463" s="251"/>
      <c r="Y463" s="251"/>
      <c r="Z463" s="251"/>
      <c r="AA463" s="251"/>
      <c r="AB463" s="251"/>
      <c r="AC463" s="251"/>
      <c r="AD463" s="251"/>
      <c r="AE463" s="251"/>
    </row>
    <row r="464" spans="1:31" ht="15.75" customHeight="1" x14ac:dyDescent="0.35">
      <c r="A464" s="251"/>
      <c r="B464" s="251"/>
      <c r="C464" s="251"/>
      <c r="D464" s="251"/>
      <c r="E464" s="251"/>
      <c r="F464" s="251"/>
      <c r="G464" s="251"/>
      <c r="H464" s="251"/>
      <c r="I464" s="251"/>
      <c r="J464" s="251"/>
      <c r="K464" s="251"/>
      <c r="L464" s="251"/>
      <c r="M464" s="253"/>
      <c r="N464" s="253"/>
      <c r="O464" s="253"/>
      <c r="P464" s="253"/>
      <c r="Q464" s="13"/>
      <c r="R464" s="21"/>
      <c r="S464" s="251"/>
      <c r="T464" s="251"/>
      <c r="U464" s="251"/>
      <c r="V464" s="251"/>
      <c r="W464" s="251"/>
      <c r="X464" s="251"/>
      <c r="Y464" s="251"/>
      <c r="Z464" s="251"/>
      <c r="AA464" s="251"/>
      <c r="AB464" s="251"/>
      <c r="AC464" s="251"/>
      <c r="AD464" s="251"/>
      <c r="AE464" s="251"/>
    </row>
    <row r="465" spans="1:31" ht="15.75" customHeight="1" x14ac:dyDescent="0.35">
      <c r="A465" s="251"/>
      <c r="B465" s="251"/>
      <c r="C465" s="251"/>
      <c r="D465" s="251"/>
      <c r="E465" s="251"/>
      <c r="F465" s="251"/>
      <c r="G465" s="251"/>
      <c r="H465" s="251"/>
      <c r="I465" s="251"/>
      <c r="J465" s="251"/>
      <c r="K465" s="251"/>
      <c r="L465" s="251"/>
      <c r="M465" s="253"/>
      <c r="N465" s="253"/>
      <c r="O465" s="253"/>
      <c r="P465" s="253"/>
      <c r="Q465" s="13"/>
      <c r="R465" s="21"/>
      <c r="S465" s="251"/>
      <c r="T465" s="251"/>
      <c r="U465" s="251"/>
      <c r="V465" s="251"/>
      <c r="W465" s="251"/>
      <c r="X465" s="251"/>
      <c r="Y465" s="251"/>
      <c r="Z465" s="251"/>
      <c r="AA465" s="251"/>
      <c r="AB465" s="251"/>
      <c r="AC465" s="251"/>
      <c r="AD465" s="251"/>
      <c r="AE465" s="251"/>
    </row>
    <row r="466" spans="1:31" ht="15.75" customHeight="1" x14ac:dyDescent="0.35">
      <c r="A466" s="251"/>
      <c r="B466" s="251"/>
      <c r="C466" s="251"/>
      <c r="D466" s="251"/>
      <c r="E466" s="251"/>
      <c r="F466" s="251"/>
      <c r="G466" s="251"/>
      <c r="H466" s="251"/>
      <c r="I466" s="251"/>
      <c r="J466" s="251"/>
      <c r="K466" s="251"/>
      <c r="L466" s="251"/>
      <c r="M466" s="253"/>
      <c r="N466" s="253"/>
      <c r="O466" s="253"/>
      <c r="P466" s="253"/>
      <c r="Q466" s="13"/>
      <c r="R466" s="21"/>
      <c r="S466" s="251"/>
      <c r="T466" s="251"/>
      <c r="U466" s="251"/>
      <c r="V466" s="251"/>
      <c r="W466" s="251"/>
      <c r="X466" s="251"/>
      <c r="Y466" s="251"/>
      <c r="Z466" s="251"/>
      <c r="AA466" s="251"/>
      <c r="AB466" s="251"/>
      <c r="AC466" s="251"/>
      <c r="AD466" s="251"/>
      <c r="AE466" s="251"/>
    </row>
    <row r="467" spans="1:31" ht="15.75" customHeight="1" x14ac:dyDescent="0.35">
      <c r="A467" s="251"/>
      <c r="B467" s="251"/>
      <c r="C467" s="251"/>
      <c r="D467" s="251"/>
      <c r="E467" s="251"/>
      <c r="F467" s="251"/>
      <c r="G467" s="251"/>
      <c r="H467" s="251"/>
      <c r="I467" s="251"/>
      <c r="J467" s="251"/>
      <c r="K467" s="251"/>
      <c r="L467" s="251"/>
      <c r="M467" s="253"/>
      <c r="N467" s="253"/>
      <c r="O467" s="253"/>
      <c r="P467" s="253"/>
      <c r="Q467" s="13"/>
      <c r="R467" s="21"/>
      <c r="S467" s="251"/>
      <c r="T467" s="251"/>
      <c r="U467" s="251"/>
      <c r="V467" s="251"/>
      <c r="W467" s="251"/>
      <c r="X467" s="251"/>
      <c r="Y467" s="251"/>
      <c r="Z467" s="251"/>
      <c r="AA467" s="251"/>
      <c r="AB467" s="251"/>
      <c r="AC467" s="251"/>
      <c r="AD467" s="251"/>
      <c r="AE467" s="251"/>
    </row>
    <row r="468" spans="1:31" ht="15.75" customHeight="1" x14ac:dyDescent="0.35">
      <c r="A468" s="251"/>
      <c r="B468" s="251"/>
      <c r="C468" s="251"/>
      <c r="D468" s="251"/>
      <c r="E468" s="251"/>
      <c r="F468" s="251"/>
      <c r="G468" s="251"/>
      <c r="H468" s="251"/>
      <c r="I468" s="251"/>
      <c r="J468" s="251"/>
      <c r="K468" s="251"/>
      <c r="L468" s="251"/>
      <c r="M468" s="253"/>
      <c r="N468" s="253"/>
      <c r="O468" s="253"/>
      <c r="P468" s="253"/>
      <c r="Q468" s="13"/>
      <c r="R468" s="21"/>
      <c r="S468" s="251"/>
      <c r="T468" s="251"/>
      <c r="U468" s="251"/>
      <c r="V468" s="251"/>
      <c r="W468" s="251"/>
      <c r="X468" s="251"/>
      <c r="Y468" s="251"/>
      <c r="Z468" s="251"/>
      <c r="AA468" s="251"/>
      <c r="AB468" s="251"/>
      <c r="AC468" s="251"/>
      <c r="AD468" s="251"/>
      <c r="AE468" s="251"/>
    </row>
    <row r="469" spans="1:31" ht="15.75" customHeight="1" x14ac:dyDescent="0.35">
      <c r="A469" s="251"/>
      <c r="B469" s="251"/>
      <c r="C469" s="251"/>
      <c r="D469" s="251"/>
      <c r="E469" s="251"/>
      <c r="F469" s="251"/>
      <c r="G469" s="251"/>
      <c r="H469" s="251"/>
      <c r="I469" s="251"/>
      <c r="J469" s="251"/>
      <c r="K469" s="251"/>
      <c r="L469" s="251"/>
      <c r="M469" s="253"/>
      <c r="N469" s="253"/>
      <c r="O469" s="253"/>
      <c r="P469" s="253"/>
      <c r="Q469" s="13"/>
      <c r="R469" s="21"/>
      <c r="S469" s="251"/>
      <c r="T469" s="251"/>
      <c r="U469" s="251"/>
      <c r="V469" s="251"/>
      <c r="W469" s="251"/>
      <c r="X469" s="251"/>
      <c r="Y469" s="251"/>
      <c r="Z469" s="251"/>
      <c r="AA469" s="251"/>
      <c r="AB469" s="251"/>
      <c r="AC469" s="251"/>
      <c r="AD469" s="251"/>
      <c r="AE469" s="251"/>
    </row>
    <row r="470" spans="1:31" ht="15.75" customHeight="1" x14ac:dyDescent="0.35">
      <c r="A470" s="251"/>
      <c r="B470" s="251"/>
      <c r="C470" s="251"/>
      <c r="D470" s="251"/>
      <c r="E470" s="251"/>
      <c r="F470" s="251"/>
      <c r="G470" s="251"/>
      <c r="H470" s="251"/>
      <c r="I470" s="251"/>
      <c r="J470" s="251"/>
      <c r="K470" s="251"/>
      <c r="L470" s="251"/>
      <c r="M470" s="253"/>
      <c r="N470" s="253"/>
      <c r="O470" s="253"/>
      <c r="P470" s="253"/>
      <c r="Q470" s="13"/>
      <c r="R470" s="21"/>
      <c r="S470" s="251"/>
      <c r="T470" s="251"/>
      <c r="U470" s="251"/>
      <c r="V470" s="251"/>
      <c r="W470" s="251"/>
      <c r="X470" s="251"/>
      <c r="Y470" s="251"/>
      <c r="Z470" s="251"/>
      <c r="AA470" s="251"/>
      <c r="AB470" s="251"/>
      <c r="AC470" s="251"/>
      <c r="AD470" s="251"/>
      <c r="AE470" s="251"/>
    </row>
    <row r="471" spans="1:31" ht="15.75" customHeight="1" x14ac:dyDescent="0.35">
      <c r="A471" s="251"/>
      <c r="B471" s="251"/>
      <c r="C471" s="251"/>
      <c r="D471" s="251"/>
      <c r="E471" s="251"/>
      <c r="F471" s="251"/>
      <c r="G471" s="251"/>
      <c r="H471" s="251"/>
      <c r="I471" s="251"/>
      <c r="J471" s="251"/>
      <c r="K471" s="251"/>
      <c r="L471" s="251"/>
      <c r="M471" s="253"/>
      <c r="N471" s="253"/>
      <c r="O471" s="253"/>
      <c r="P471" s="253"/>
      <c r="Q471" s="13"/>
      <c r="R471" s="21"/>
      <c r="S471" s="251"/>
      <c r="T471" s="251"/>
      <c r="U471" s="251"/>
      <c r="V471" s="251"/>
      <c r="W471" s="251"/>
      <c r="X471" s="251"/>
      <c r="Y471" s="251"/>
      <c r="Z471" s="251"/>
      <c r="AA471" s="251"/>
      <c r="AB471" s="251"/>
      <c r="AC471" s="251"/>
      <c r="AD471" s="251"/>
      <c r="AE471" s="251"/>
    </row>
    <row r="472" spans="1:31" ht="15.75" customHeight="1" x14ac:dyDescent="0.35">
      <c r="A472" s="251"/>
      <c r="B472" s="251"/>
      <c r="C472" s="251"/>
      <c r="D472" s="251"/>
      <c r="E472" s="251"/>
      <c r="F472" s="251"/>
      <c r="G472" s="251"/>
      <c r="H472" s="251"/>
      <c r="I472" s="251"/>
      <c r="J472" s="251"/>
      <c r="K472" s="251"/>
      <c r="L472" s="251"/>
      <c r="M472" s="253"/>
      <c r="N472" s="253"/>
      <c r="O472" s="253"/>
      <c r="P472" s="253"/>
      <c r="Q472" s="13"/>
      <c r="R472" s="21"/>
      <c r="S472" s="251"/>
      <c r="T472" s="251"/>
      <c r="U472" s="251"/>
      <c r="V472" s="251"/>
      <c r="W472" s="251"/>
      <c r="X472" s="251"/>
      <c r="Y472" s="251"/>
      <c r="Z472" s="251"/>
      <c r="AA472" s="251"/>
      <c r="AB472" s="251"/>
      <c r="AC472" s="251"/>
      <c r="AD472" s="251"/>
      <c r="AE472" s="251"/>
    </row>
    <row r="473" spans="1:31" ht="15.75" customHeight="1" x14ac:dyDescent="0.35">
      <c r="A473" s="251"/>
      <c r="B473" s="251"/>
      <c r="C473" s="251"/>
      <c r="D473" s="251"/>
      <c r="E473" s="251"/>
      <c r="F473" s="251"/>
      <c r="G473" s="251"/>
      <c r="H473" s="251"/>
      <c r="I473" s="251"/>
      <c r="J473" s="251"/>
      <c r="K473" s="251"/>
      <c r="L473" s="251"/>
      <c r="M473" s="253"/>
      <c r="N473" s="253"/>
      <c r="O473" s="253"/>
      <c r="P473" s="253"/>
      <c r="Q473" s="13"/>
      <c r="R473" s="21"/>
      <c r="S473" s="251"/>
      <c r="T473" s="251"/>
      <c r="U473" s="251"/>
      <c r="V473" s="251"/>
      <c r="W473" s="251"/>
      <c r="X473" s="251"/>
      <c r="Y473" s="251"/>
      <c r="Z473" s="251"/>
      <c r="AA473" s="251"/>
      <c r="AB473" s="251"/>
      <c r="AC473" s="251"/>
      <c r="AD473" s="251"/>
      <c r="AE473" s="251"/>
    </row>
    <row r="474" spans="1:31" ht="15.75" customHeight="1" x14ac:dyDescent="0.35">
      <c r="A474" s="251"/>
      <c r="B474" s="251"/>
      <c r="C474" s="251"/>
      <c r="D474" s="251"/>
      <c r="E474" s="251"/>
      <c r="F474" s="251"/>
      <c r="G474" s="251"/>
      <c r="H474" s="251"/>
      <c r="I474" s="251"/>
      <c r="J474" s="251"/>
      <c r="K474" s="251"/>
      <c r="L474" s="251"/>
      <c r="M474" s="253"/>
      <c r="N474" s="253"/>
      <c r="O474" s="253"/>
      <c r="P474" s="253"/>
      <c r="Q474" s="13"/>
      <c r="R474" s="21"/>
      <c r="S474" s="251"/>
      <c r="T474" s="251"/>
      <c r="U474" s="251"/>
      <c r="V474" s="251"/>
      <c r="W474" s="251"/>
      <c r="X474" s="251"/>
      <c r="Y474" s="251"/>
      <c r="Z474" s="251"/>
      <c r="AA474" s="251"/>
      <c r="AB474" s="251"/>
      <c r="AC474" s="251"/>
      <c r="AD474" s="251"/>
      <c r="AE474" s="251"/>
    </row>
    <row r="475" spans="1:31" ht="15.75" customHeight="1" x14ac:dyDescent="0.35">
      <c r="A475" s="251"/>
      <c r="B475" s="251"/>
      <c r="C475" s="251"/>
      <c r="D475" s="251"/>
      <c r="E475" s="251"/>
      <c r="F475" s="251"/>
      <c r="G475" s="251"/>
      <c r="H475" s="251"/>
      <c r="I475" s="251"/>
      <c r="J475" s="251"/>
      <c r="K475" s="251"/>
      <c r="L475" s="251"/>
      <c r="M475" s="253"/>
      <c r="N475" s="253"/>
      <c r="O475" s="253"/>
      <c r="P475" s="253"/>
      <c r="Q475" s="13"/>
      <c r="R475" s="21"/>
      <c r="S475" s="251"/>
      <c r="T475" s="251"/>
      <c r="U475" s="251"/>
      <c r="V475" s="251"/>
      <c r="W475" s="251"/>
      <c r="X475" s="251"/>
      <c r="Y475" s="251"/>
      <c r="Z475" s="251"/>
      <c r="AA475" s="251"/>
      <c r="AB475" s="251"/>
      <c r="AC475" s="251"/>
      <c r="AD475" s="251"/>
      <c r="AE475" s="251"/>
    </row>
    <row r="476" spans="1:31" ht="15.75" customHeight="1" x14ac:dyDescent="0.35">
      <c r="A476" s="251"/>
      <c r="B476" s="251"/>
      <c r="C476" s="251"/>
      <c r="D476" s="251"/>
      <c r="E476" s="251"/>
      <c r="F476" s="251"/>
      <c r="G476" s="251"/>
      <c r="H476" s="251"/>
      <c r="I476" s="251"/>
      <c r="J476" s="251"/>
      <c r="K476" s="251"/>
      <c r="L476" s="251"/>
      <c r="M476" s="253"/>
      <c r="N476" s="253"/>
      <c r="O476" s="253"/>
      <c r="P476" s="253"/>
      <c r="Q476" s="13"/>
      <c r="R476" s="21"/>
      <c r="S476" s="251"/>
      <c r="T476" s="251"/>
      <c r="U476" s="251"/>
      <c r="V476" s="251"/>
      <c r="W476" s="251"/>
      <c r="X476" s="251"/>
      <c r="Y476" s="251"/>
      <c r="Z476" s="251"/>
      <c r="AA476" s="251"/>
      <c r="AB476" s="251"/>
      <c r="AC476" s="251"/>
      <c r="AD476" s="251"/>
      <c r="AE476" s="251"/>
    </row>
    <row r="477" spans="1:31" ht="15.75" customHeight="1" x14ac:dyDescent="0.35">
      <c r="A477" s="251"/>
      <c r="B477" s="251"/>
      <c r="C477" s="251"/>
      <c r="D477" s="251"/>
      <c r="E477" s="251"/>
      <c r="F477" s="251"/>
      <c r="G477" s="251"/>
      <c r="H477" s="251"/>
      <c r="I477" s="251"/>
      <c r="J477" s="251"/>
      <c r="K477" s="251"/>
      <c r="L477" s="251"/>
      <c r="M477" s="253"/>
      <c r="N477" s="253"/>
      <c r="O477" s="253"/>
      <c r="P477" s="253"/>
      <c r="Q477" s="13"/>
      <c r="R477" s="21"/>
      <c r="S477" s="251"/>
      <c r="T477" s="251"/>
      <c r="U477" s="251"/>
      <c r="V477" s="251"/>
      <c r="W477" s="251"/>
      <c r="X477" s="251"/>
      <c r="Y477" s="251"/>
      <c r="Z477" s="251"/>
      <c r="AA477" s="251"/>
      <c r="AB477" s="251"/>
      <c r="AC477" s="251"/>
      <c r="AD477" s="251"/>
      <c r="AE477" s="251"/>
    </row>
    <row r="478" spans="1:31" ht="15.75" customHeight="1" x14ac:dyDescent="0.35">
      <c r="A478" s="251"/>
      <c r="B478" s="251"/>
      <c r="C478" s="251"/>
      <c r="D478" s="251"/>
      <c r="E478" s="251"/>
      <c r="F478" s="251"/>
      <c r="G478" s="251"/>
      <c r="H478" s="251"/>
      <c r="I478" s="251"/>
      <c r="J478" s="251"/>
      <c r="K478" s="251"/>
      <c r="L478" s="251"/>
      <c r="M478" s="253"/>
      <c r="N478" s="253"/>
      <c r="O478" s="253"/>
      <c r="P478" s="253"/>
      <c r="Q478" s="13"/>
      <c r="R478" s="21"/>
      <c r="S478" s="251"/>
      <c r="T478" s="251"/>
      <c r="U478" s="251"/>
      <c r="V478" s="251"/>
      <c r="W478" s="251"/>
      <c r="X478" s="251"/>
      <c r="Y478" s="251"/>
      <c r="Z478" s="251"/>
      <c r="AA478" s="251"/>
      <c r="AB478" s="251"/>
      <c r="AC478" s="251"/>
      <c r="AD478" s="251"/>
      <c r="AE478" s="251"/>
    </row>
    <row r="479" spans="1:31" ht="15.75" customHeight="1" x14ac:dyDescent="0.35">
      <c r="A479" s="251"/>
      <c r="B479" s="251"/>
      <c r="C479" s="251"/>
      <c r="D479" s="251"/>
      <c r="E479" s="251"/>
      <c r="F479" s="251"/>
      <c r="G479" s="251"/>
      <c r="H479" s="251"/>
      <c r="I479" s="251"/>
      <c r="J479" s="251"/>
      <c r="K479" s="251"/>
      <c r="L479" s="251"/>
      <c r="M479" s="253"/>
      <c r="N479" s="253"/>
      <c r="O479" s="253"/>
      <c r="P479" s="253"/>
      <c r="Q479" s="13"/>
      <c r="R479" s="21"/>
      <c r="S479" s="251"/>
      <c r="T479" s="251"/>
      <c r="U479" s="251"/>
      <c r="V479" s="251"/>
      <c r="W479" s="251"/>
      <c r="X479" s="251"/>
      <c r="Y479" s="251"/>
      <c r="Z479" s="251"/>
      <c r="AA479" s="251"/>
      <c r="AB479" s="251"/>
      <c r="AC479" s="251"/>
      <c r="AD479" s="251"/>
      <c r="AE479" s="251"/>
    </row>
    <row r="480" spans="1:31" ht="15.75" customHeight="1" x14ac:dyDescent="0.35">
      <c r="A480" s="251"/>
      <c r="B480" s="251"/>
      <c r="C480" s="251"/>
      <c r="D480" s="251"/>
      <c r="E480" s="251"/>
      <c r="F480" s="251"/>
      <c r="G480" s="251"/>
      <c r="H480" s="251"/>
      <c r="I480" s="251"/>
      <c r="J480" s="251"/>
      <c r="K480" s="251"/>
      <c r="L480" s="251"/>
      <c r="M480" s="253"/>
      <c r="N480" s="253"/>
      <c r="O480" s="253"/>
      <c r="P480" s="253"/>
      <c r="Q480" s="13"/>
      <c r="R480" s="21"/>
      <c r="S480" s="251"/>
      <c r="T480" s="251"/>
      <c r="U480" s="251"/>
      <c r="V480" s="251"/>
      <c r="W480" s="251"/>
      <c r="X480" s="251"/>
      <c r="Y480" s="251"/>
      <c r="Z480" s="251"/>
      <c r="AA480" s="251"/>
      <c r="AB480" s="251"/>
      <c r="AC480" s="251"/>
      <c r="AD480" s="251"/>
      <c r="AE480" s="251"/>
    </row>
    <row r="481" spans="1:31" ht="15.75" customHeight="1" x14ac:dyDescent="0.35">
      <c r="A481" s="251"/>
      <c r="B481" s="251"/>
      <c r="C481" s="251"/>
      <c r="D481" s="251"/>
      <c r="E481" s="251"/>
      <c r="F481" s="251"/>
      <c r="G481" s="251"/>
      <c r="H481" s="251"/>
      <c r="I481" s="251"/>
      <c r="J481" s="251"/>
      <c r="K481" s="251"/>
      <c r="L481" s="251"/>
      <c r="M481" s="253"/>
      <c r="N481" s="253"/>
      <c r="O481" s="253"/>
      <c r="P481" s="253"/>
      <c r="Q481" s="13"/>
      <c r="R481" s="21"/>
      <c r="S481" s="251"/>
      <c r="T481" s="251"/>
      <c r="U481" s="251"/>
      <c r="V481" s="251"/>
      <c r="W481" s="251"/>
      <c r="X481" s="251"/>
      <c r="Y481" s="251"/>
      <c r="Z481" s="251"/>
      <c r="AA481" s="251"/>
      <c r="AB481" s="251"/>
      <c r="AC481" s="251"/>
      <c r="AD481" s="251"/>
      <c r="AE481" s="251"/>
    </row>
    <row r="482" spans="1:31" ht="15.75" customHeight="1" x14ac:dyDescent="0.35">
      <c r="A482" s="251"/>
      <c r="B482" s="251"/>
      <c r="C482" s="251"/>
      <c r="D482" s="251"/>
      <c r="E482" s="251"/>
      <c r="F482" s="251"/>
      <c r="G482" s="251"/>
      <c r="H482" s="251"/>
      <c r="I482" s="251"/>
      <c r="J482" s="251"/>
      <c r="K482" s="251"/>
      <c r="L482" s="251"/>
      <c r="M482" s="253"/>
      <c r="N482" s="253"/>
      <c r="O482" s="253"/>
      <c r="P482" s="253"/>
      <c r="Q482" s="13"/>
      <c r="R482" s="21"/>
      <c r="S482" s="251"/>
      <c r="T482" s="251"/>
      <c r="U482" s="251"/>
      <c r="V482" s="251"/>
      <c r="W482" s="251"/>
      <c r="X482" s="251"/>
      <c r="Y482" s="251"/>
      <c r="Z482" s="251"/>
      <c r="AA482" s="251"/>
      <c r="AB482" s="251"/>
      <c r="AC482" s="251"/>
      <c r="AD482" s="251"/>
      <c r="AE482" s="251"/>
    </row>
    <row r="483" spans="1:31" ht="15.75" customHeight="1" x14ac:dyDescent="0.35">
      <c r="A483" s="251"/>
      <c r="B483" s="251"/>
      <c r="C483" s="251"/>
      <c r="D483" s="251"/>
      <c r="E483" s="251"/>
      <c r="F483" s="251"/>
      <c r="G483" s="251"/>
      <c r="H483" s="251"/>
      <c r="I483" s="251"/>
      <c r="J483" s="251"/>
      <c r="K483" s="251"/>
      <c r="L483" s="251"/>
      <c r="M483" s="253"/>
      <c r="N483" s="253"/>
      <c r="O483" s="253"/>
      <c r="P483" s="253"/>
      <c r="Q483" s="13"/>
      <c r="R483" s="21"/>
      <c r="S483" s="251"/>
      <c r="T483" s="251"/>
      <c r="U483" s="251"/>
      <c r="V483" s="251"/>
      <c r="W483" s="251"/>
      <c r="X483" s="251"/>
      <c r="Y483" s="251"/>
      <c r="Z483" s="251"/>
      <c r="AA483" s="251"/>
      <c r="AB483" s="251"/>
      <c r="AC483" s="251"/>
      <c r="AD483" s="251"/>
      <c r="AE483" s="251"/>
    </row>
    <row r="484" spans="1:31" ht="15.75" customHeight="1" x14ac:dyDescent="0.35">
      <c r="A484" s="251"/>
      <c r="B484" s="251"/>
      <c r="C484" s="251"/>
      <c r="D484" s="251"/>
      <c r="E484" s="251"/>
      <c r="F484" s="251"/>
      <c r="G484" s="251"/>
      <c r="H484" s="251"/>
      <c r="I484" s="251"/>
      <c r="J484" s="251"/>
      <c r="K484" s="251"/>
      <c r="L484" s="251"/>
      <c r="M484" s="253"/>
      <c r="N484" s="253"/>
      <c r="O484" s="253"/>
      <c r="P484" s="253"/>
      <c r="Q484" s="13"/>
      <c r="R484" s="21"/>
      <c r="S484" s="251"/>
      <c r="T484" s="251"/>
      <c r="U484" s="251"/>
      <c r="V484" s="251"/>
      <c r="W484" s="251"/>
      <c r="X484" s="251"/>
      <c r="Y484" s="251"/>
      <c r="Z484" s="251"/>
      <c r="AA484" s="251"/>
      <c r="AB484" s="251"/>
      <c r="AC484" s="251"/>
      <c r="AD484" s="251"/>
      <c r="AE484" s="251"/>
    </row>
    <row r="485" spans="1:31" ht="15.75" customHeight="1" x14ac:dyDescent="0.35">
      <c r="A485" s="251"/>
      <c r="B485" s="251"/>
      <c r="C485" s="251"/>
      <c r="D485" s="251"/>
      <c r="E485" s="251"/>
      <c r="F485" s="251"/>
      <c r="G485" s="251"/>
      <c r="H485" s="251"/>
      <c r="I485" s="251"/>
      <c r="J485" s="251"/>
      <c r="K485" s="251"/>
      <c r="L485" s="251"/>
      <c r="M485" s="253"/>
      <c r="N485" s="253"/>
      <c r="O485" s="253"/>
      <c r="P485" s="253"/>
      <c r="Q485" s="13"/>
      <c r="R485" s="21"/>
      <c r="S485" s="251"/>
      <c r="T485" s="251"/>
      <c r="U485" s="251"/>
      <c r="V485" s="251"/>
      <c r="W485" s="251"/>
      <c r="X485" s="251"/>
      <c r="Y485" s="251"/>
      <c r="Z485" s="251"/>
      <c r="AA485" s="251"/>
      <c r="AB485" s="251"/>
      <c r="AC485" s="251"/>
      <c r="AD485" s="251"/>
      <c r="AE485" s="251"/>
    </row>
    <row r="486" spans="1:31" ht="15.75" customHeight="1" x14ac:dyDescent="0.35">
      <c r="A486" s="251"/>
      <c r="B486" s="251"/>
      <c r="C486" s="251"/>
      <c r="D486" s="251"/>
      <c r="E486" s="251"/>
      <c r="F486" s="251"/>
      <c r="G486" s="251"/>
      <c r="H486" s="251"/>
      <c r="I486" s="251"/>
      <c r="J486" s="251"/>
      <c r="K486" s="251"/>
      <c r="L486" s="251"/>
      <c r="M486" s="253"/>
      <c r="N486" s="253"/>
      <c r="O486" s="253"/>
      <c r="P486" s="253"/>
      <c r="Q486" s="13"/>
      <c r="R486" s="21"/>
      <c r="S486" s="251"/>
      <c r="T486" s="251"/>
      <c r="U486" s="251"/>
      <c r="V486" s="251"/>
      <c r="W486" s="251"/>
      <c r="X486" s="251"/>
      <c r="Y486" s="251"/>
      <c r="Z486" s="251"/>
      <c r="AA486" s="251"/>
      <c r="AB486" s="251"/>
      <c r="AC486" s="251"/>
      <c r="AD486" s="251"/>
      <c r="AE486" s="251"/>
    </row>
    <row r="487" spans="1:31" ht="15.75" customHeight="1" x14ac:dyDescent="0.35">
      <c r="A487" s="251"/>
      <c r="B487" s="251"/>
      <c r="C487" s="251"/>
      <c r="D487" s="251"/>
      <c r="E487" s="251"/>
      <c r="F487" s="251"/>
      <c r="G487" s="251"/>
      <c r="H487" s="251"/>
      <c r="I487" s="251"/>
      <c r="J487" s="251"/>
      <c r="K487" s="251"/>
      <c r="L487" s="251"/>
      <c r="M487" s="253"/>
      <c r="N487" s="253"/>
      <c r="O487" s="253"/>
      <c r="P487" s="253"/>
      <c r="Q487" s="13"/>
      <c r="R487" s="21"/>
      <c r="S487" s="251"/>
      <c r="T487" s="251"/>
      <c r="U487" s="251"/>
      <c r="V487" s="251"/>
      <c r="W487" s="251"/>
      <c r="X487" s="251"/>
      <c r="Y487" s="251"/>
      <c r="Z487" s="251"/>
      <c r="AA487" s="251"/>
      <c r="AB487" s="251"/>
      <c r="AC487" s="251"/>
      <c r="AD487" s="251"/>
      <c r="AE487" s="251"/>
    </row>
    <row r="488" spans="1:31" ht="15.75" customHeight="1" x14ac:dyDescent="0.35">
      <c r="A488" s="251"/>
      <c r="B488" s="251"/>
      <c r="C488" s="251"/>
      <c r="D488" s="251"/>
      <c r="E488" s="251"/>
      <c r="F488" s="251"/>
      <c r="G488" s="251"/>
      <c r="H488" s="251"/>
      <c r="I488" s="251"/>
      <c r="J488" s="251"/>
      <c r="K488" s="251"/>
      <c r="L488" s="251"/>
      <c r="M488" s="253"/>
      <c r="N488" s="253"/>
      <c r="O488" s="253"/>
      <c r="P488" s="253"/>
      <c r="Q488" s="13"/>
      <c r="R488" s="21"/>
      <c r="S488" s="251"/>
      <c r="T488" s="251"/>
      <c r="U488" s="251"/>
      <c r="V488" s="251"/>
      <c r="W488" s="251"/>
      <c r="X488" s="251"/>
      <c r="Y488" s="251"/>
      <c r="Z488" s="251"/>
      <c r="AA488" s="251"/>
      <c r="AB488" s="251"/>
      <c r="AC488" s="251"/>
      <c r="AD488" s="251"/>
      <c r="AE488" s="251"/>
    </row>
    <row r="489" spans="1:31" ht="15.75" customHeight="1" x14ac:dyDescent="0.35">
      <c r="A489" s="251"/>
      <c r="B489" s="251"/>
      <c r="C489" s="251"/>
      <c r="D489" s="251"/>
      <c r="E489" s="251"/>
      <c r="F489" s="251"/>
      <c r="G489" s="251"/>
      <c r="H489" s="251"/>
      <c r="I489" s="251"/>
      <c r="J489" s="251"/>
      <c r="K489" s="251"/>
      <c r="L489" s="251"/>
      <c r="M489" s="253"/>
      <c r="N489" s="253"/>
      <c r="O489" s="253"/>
      <c r="P489" s="253"/>
      <c r="Q489" s="13"/>
      <c r="R489" s="21"/>
      <c r="S489" s="251"/>
      <c r="T489" s="251"/>
      <c r="U489" s="251"/>
      <c r="V489" s="251"/>
      <c r="W489" s="251"/>
      <c r="X489" s="251"/>
      <c r="Y489" s="251"/>
      <c r="Z489" s="251"/>
      <c r="AA489" s="251"/>
      <c r="AB489" s="251"/>
      <c r="AC489" s="251"/>
      <c r="AD489" s="251"/>
      <c r="AE489" s="251"/>
    </row>
    <row r="490" spans="1:31" ht="15.75" customHeight="1" x14ac:dyDescent="0.35">
      <c r="A490" s="251"/>
      <c r="B490" s="251"/>
      <c r="C490" s="251"/>
      <c r="D490" s="251"/>
      <c r="E490" s="251"/>
      <c r="F490" s="251"/>
      <c r="G490" s="251"/>
      <c r="H490" s="251"/>
      <c r="I490" s="251"/>
      <c r="J490" s="251"/>
      <c r="K490" s="251"/>
      <c r="L490" s="251"/>
      <c r="M490" s="253"/>
      <c r="N490" s="253"/>
      <c r="O490" s="253"/>
      <c r="P490" s="253"/>
      <c r="Q490" s="13"/>
      <c r="R490" s="21"/>
      <c r="S490" s="251"/>
      <c r="T490" s="251"/>
      <c r="U490" s="251"/>
      <c r="V490" s="251"/>
      <c r="W490" s="251"/>
      <c r="X490" s="251"/>
      <c r="Y490" s="251"/>
      <c r="Z490" s="251"/>
      <c r="AA490" s="251"/>
      <c r="AB490" s="251"/>
      <c r="AC490" s="251"/>
      <c r="AD490" s="251"/>
      <c r="AE490" s="251"/>
    </row>
    <row r="491" spans="1:31" ht="15.75" customHeight="1" x14ac:dyDescent="0.35">
      <c r="A491" s="251"/>
      <c r="B491" s="251"/>
      <c r="C491" s="251"/>
      <c r="D491" s="251"/>
      <c r="E491" s="251"/>
      <c r="F491" s="251"/>
      <c r="G491" s="251"/>
      <c r="H491" s="251"/>
      <c r="I491" s="251"/>
      <c r="J491" s="251"/>
      <c r="K491" s="251"/>
      <c r="L491" s="251"/>
      <c r="M491" s="253"/>
      <c r="N491" s="253"/>
      <c r="O491" s="253"/>
      <c r="P491" s="253"/>
      <c r="Q491" s="13"/>
      <c r="R491" s="21"/>
      <c r="S491" s="251"/>
      <c r="T491" s="251"/>
      <c r="U491" s="251"/>
      <c r="V491" s="251"/>
      <c r="W491" s="251"/>
      <c r="X491" s="251"/>
      <c r="Y491" s="251"/>
      <c r="Z491" s="251"/>
      <c r="AA491" s="251"/>
      <c r="AB491" s="251"/>
      <c r="AC491" s="251"/>
      <c r="AD491" s="251"/>
      <c r="AE491" s="251"/>
    </row>
    <row r="492" spans="1:31" ht="15.75" customHeight="1" x14ac:dyDescent="0.35">
      <c r="A492" s="251"/>
      <c r="B492" s="251"/>
      <c r="C492" s="251"/>
      <c r="D492" s="251"/>
      <c r="E492" s="251"/>
      <c r="F492" s="251"/>
      <c r="G492" s="251"/>
      <c r="H492" s="251"/>
      <c r="I492" s="251"/>
      <c r="J492" s="251"/>
      <c r="K492" s="251"/>
      <c r="L492" s="251"/>
      <c r="M492" s="253"/>
      <c r="N492" s="253"/>
      <c r="O492" s="253"/>
      <c r="P492" s="253"/>
      <c r="Q492" s="13"/>
      <c r="R492" s="21"/>
      <c r="S492" s="251"/>
      <c r="T492" s="251"/>
      <c r="U492" s="251"/>
      <c r="V492" s="251"/>
      <c r="W492" s="251"/>
      <c r="X492" s="251"/>
      <c r="Y492" s="251"/>
      <c r="Z492" s="251"/>
      <c r="AA492" s="251"/>
      <c r="AB492" s="251"/>
      <c r="AC492" s="251"/>
      <c r="AD492" s="251"/>
      <c r="AE492" s="251"/>
    </row>
    <row r="493" spans="1:31" ht="15.75" customHeight="1" x14ac:dyDescent="0.35">
      <c r="A493" s="251"/>
      <c r="B493" s="251"/>
      <c r="C493" s="251"/>
      <c r="D493" s="251"/>
      <c r="E493" s="251"/>
      <c r="F493" s="251"/>
      <c r="G493" s="251"/>
      <c r="H493" s="251"/>
      <c r="I493" s="251"/>
      <c r="J493" s="251"/>
      <c r="K493" s="251"/>
      <c r="L493" s="251"/>
      <c r="M493" s="253"/>
      <c r="N493" s="253"/>
      <c r="O493" s="253"/>
      <c r="P493" s="253"/>
      <c r="Q493" s="13"/>
      <c r="R493" s="21"/>
      <c r="S493" s="251"/>
      <c r="T493" s="251"/>
      <c r="U493" s="251"/>
      <c r="V493" s="251"/>
      <c r="W493" s="251"/>
      <c r="X493" s="251"/>
      <c r="Y493" s="251"/>
      <c r="Z493" s="251"/>
      <c r="AA493" s="251"/>
      <c r="AB493" s="251"/>
      <c r="AC493" s="251"/>
      <c r="AD493" s="251"/>
      <c r="AE493" s="251"/>
    </row>
    <row r="494" spans="1:31" ht="15.75" customHeight="1" x14ac:dyDescent="0.35">
      <c r="A494" s="251"/>
      <c r="B494" s="251"/>
      <c r="C494" s="251"/>
      <c r="D494" s="251"/>
      <c r="E494" s="251"/>
      <c r="F494" s="251"/>
      <c r="G494" s="251"/>
      <c r="H494" s="251"/>
      <c r="I494" s="251"/>
      <c r="J494" s="251"/>
      <c r="K494" s="251"/>
      <c r="L494" s="251"/>
      <c r="M494" s="253"/>
      <c r="N494" s="253"/>
      <c r="O494" s="253"/>
      <c r="P494" s="253"/>
      <c r="Q494" s="13"/>
      <c r="R494" s="21"/>
      <c r="S494" s="251"/>
      <c r="T494" s="251"/>
      <c r="U494" s="251"/>
      <c r="V494" s="251"/>
      <c r="W494" s="251"/>
      <c r="X494" s="251"/>
      <c r="Y494" s="251"/>
      <c r="Z494" s="251"/>
      <c r="AA494" s="251"/>
      <c r="AB494" s="251"/>
      <c r="AC494" s="251"/>
      <c r="AD494" s="251"/>
      <c r="AE494" s="251"/>
    </row>
    <row r="495" spans="1:31" ht="15.75" customHeight="1" x14ac:dyDescent="0.35">
      <c r="A495" s="251"/>
      <c r="B495" s="251"/>
      <c r="C495" s="251"/>
      <c r="D495" s="251"/>
      <c r="E495" s="251"/>
      <c r="F495" s="251"/>
      <c r="G495" s="251"/>
      <c r="H495" s="251"/>
      <c r="I495" s="251"/>
      <c r="J495" s="251"/>
      <c r="K495" s="251"/>
      <c r="L495" s="251"/>
      <c r="M495" s="253"/>
      <c r="N495" s="253"/>
      <c r="O495" s="253"/>
      <c r="P495" s="253"/>
      <c r="Q495" s="13"/>
      <c r="R495" s="21"/>
      <c r="S495" s="251"/>
      <c r="T495" s="251"/>
      <c r="U495" s="251"/>
      <c r="V495" s="251"/>
      <c r="W495" s="251"/>
      <c r="X495" s="251"/>
      <c r="Y495" s="251"/>
      <c r="Z495" s="251"/>
      <c r="AA495" s="251"/>
      <c r="AB495" s="251"/>
      <c r="AC495" s="251"/>
      <c r="AD495" s="251"/>
      <c r="AE495" s="251"/>
    </row>
    <row r="496" spans="1:31" ht="15.75" customHeight="1" x14ac:dyDescent="0.35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3"/>
      <c r="N496" s="253"/>
      <c r="O496" s="253"/>
      <c r="P496" s="253"/>
      <c r="Q496" s="13"/>
      <c r="R496" s="2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</row>
    <row r="497" spans="1:31" ht="15.75" customHeight="1" x14ac:dyDescent="0.35">
      <c r="A497" s="251"/>
      <c r="B497" s="251"/>
      <c r="C497" s="251"/>
      <c r="D497" s="251"/>
      <c r="E497" s="251"/>
      <c r="F497" s="251"/>
      <c r="G497" s="251"/>
      <c r="H497" s="251"/>
      <c r="I497" s="251"/>
      <c r="J497" s="251"/>
      <c r="K497" s="251"/>
      <c r="L497" s="251"/>
      <c r="M497" s="253"/>
      <c r="N497" s="253"/>
      <c r="O497" s="253"/>
      <c r="P497" s="253"/>
      <c r="Q497" s="13"/>
      <c r="R497" s="21"/>
      <c r="S497" s="251"/>
      <c r="T497" s="251"/>
      <c r="U497" s="251"/>
      <c r="V497" s="251"/>
      <c r="W497" s="251"/>
      <c r="X497" s="251"/>
      <c r="Y497" s="251"/>
      <c r="Z497" s="251"/>
      <c r="AA497" s="251"/>
      <c r="AB497" s="251"/>
      <c r="AC497" s="251"/>
      <c r="AD497" s="251"/>
      <c r="AE497" s="251"/>
    </row>
    <row r="498" spans="1:31" ht="15.75" customHeight="1" x14ac:dyDescent="0.35">
      <c r="A498" s="251"/>
      <c r="B498" s="251"/>
      <c r="C498" s="251"/>
      <c r="D498" s="251"/>
      <c r="E498" s="251"/>
      <c r="F498" s="251"/>
      <c r="G498" s="251"/>
      <c r="H498" s="251"/>
      <c r="I498" s="251"/>
      <c r="J498" s="251"/>
      <c r="K498" s="251"/>
      <c r="L498" s="251"/>
      <c r="M498" s="253"/>
      <c r="N498" s="253"/>
      <c r="O498" s="253"/>
      <c r="P498" s="253"/>
      <c r="Q498" s="13"/>
      <c r="R498" s="21"/>
      <c r="S498" s="251"/>
      <c r="T498" s="251"/>
      <c r="U498" s="251"/>
      <c r="V498" s="251"/>
      <c r="W498" s="251"/>
      <c r="X498" s="251"/>
      <c r="Y498" s="251"/>
      <c r="Z498" s="251"/>
      <c r="AA498" s="251"/>
      <c r="AB498" s="251"/>
      <c r="AC498" s="251"/>
      <c r="AD498" s="251"/>
      <c r="AE498" s="251"/>
    </row>
    <row r="499" spans="1:31" ht="15.75" customHeight="1" x14ac:dyDescent="0.35">
      <c r="A499" s="251"/>
      <c r="B499" s="251"/>
      <c r="C499" s="251"/>
      <c r="D499" s="251"/>
      <c r="E499" s="251"/>
      <c r="F499" s="251"/>
      <c r="G499" s="251"/>
      <c r="H499" s="251"/>
      <c r="I499" s="251"/>
      <c r="J499" s="251"/>
      <c r="K499" s="251"/>
      <c r="L499" s="251"/>
      <c r="M499" s="253"/>
      <c r="N499" s="253"/>
      <c r="O499" s="253"/>
      <c r="P499" s="253"/>
      <c r="Q499" s="13"/>
      <c r="R499" s="21"/>
      <c r="S499" s="251"/>
      <c r="T499" s="251"/>
      <c r="U499" s="251"/>
      <c r="V499" s="251"/>
      <c r="W499" s="251"/>
      <c r="X499" s="251"/>
      <c r="Y499" s="251"/>
      <c r="Z499" s="251"/>
      <c r="AA499" s="251"/>
      <c r="AB499" s="251"/>
      <c r="AC499" s="251"/>
      <c r="AD499" s="251"/>
      <c r="AE499" s="251"/>
    </row>
    <row r="500" spans="1:31" ht="15.75" customHeight="1" x14ac:dyDescent="0.35">
      <c r="A500" s="251"/>
      <c r="B500" s="251"/>
      <c r="C500" s="251"/>
      <c r="D500" s="251"/>
      <c r="E500" s="251"/>
      <c r="F500" s="251"/>
      <c r="G500" s="251"/>
      <c r="H500" s="251"/>
      <c r="I500" s="251"/>
      <c r="J500" s="251"/>
      <c r="K500" s="251"/>
      <c r="L500" s="251"/>
      <c r="M500" s="253"/>
      <c r="N500" s="253"/>
      <c r="O500" s="253"/>
      <c r="P500" s="253"/>
      <c r="Q500" s="13"/>
      <c r="R500" s="21"/>
      <c r="S500" s="251"/>
      <c r="T500" s="251"/>
      <c r="U500" s="251"/>
      <c r="V500" s="251"/>
      <c r="W500" s="251"/>
      <c r="X500" s="251"/>
      <c r="Y500" s="251"/>
      <c r="Z500" s="251"/>
      <c r="AA500" s="251"/>
      <c r="AB500" s="251"/>
      <c r="AC500" s="251"/>
      <c r="AD500" s="251"/>
      <c r="AE500" s="251"/>
    </row>
    <row r="501" spans="1:31" ht="15.75" customHeight="1" x14ac:dyDescent="0.35">
      <c r="A501" s="251"/>
      <c r="B501" s="251"/>
      <c r="C501" s="251"/>
      <c r="D501" s="251"/>
      <c r="E501" s="251"/>
      <c r="F501" s="251"/>
      <c r="G501" s="251"/>
      <c r="H501" s="251"/>
      <c r="I501" s="251"/>
      <c r="J501" s="251"/>
      <c r="K501" s="251"/>
      <c r="L501" s="251"/>
      <c r="M501" s="253"/>
      <c r="N501" s="253"/>
      <c r="O501" s="253"/>
      <c r="P501" s="253"/>
      <c r="Q501" s="13"/>
      <c r="R501" s="21"/>
      <c r="S501" s="251"/>
      <c r="T501" s="251"/>
      <c r="U501" s="251"/>
      <c r="V501" s="251"/>
      <c r="W501" s="251"/>
      <c r="X501" s="251"/>
      <c r="Y501" s="251"/>
      <c r="Z501" s="251"/>
      <c r="AA501" s="251"/>
      <c r="AB501" s="251"/>
      <c r="AC501" s="251"/>
      <c r="AD501" s="251"/>
      <c r="AE501" s="251"/>
    </row>
    <row r="502" spans="1:31" ht="15.75" customHeight="1" x14ac:dyDescent="0.35">
      <c r="A502" s="251"/>
      <c r="B502" s="251"/>
      <c r="C502" s="251"/>
      <c r="D502" s="251"/>
      <c r="E502" s="251"/>
      <c r="F502" s="251"/>
      <c r="G502" s="251"/>
      <c r="H502" s="251"/>
      <c r="I502" s="251"/>
      <c r="J502" s="251"/>
      <c r="K502" s="251"/>
      <c r="L502" s="251"/>
      <c r="M502" s="253"/>
      <c r="N502" s="253"/>
      <c r="O502" s="253"/>
      <c r="P502" s="253"/>
      <c r="Q502" s="13"/>
      <c r="R502" s="21"/>
      <c r="S502" s="251"/>
      <c r="T502" s="251"/>
      <c r="U502" s="251"/>
      <c r="V502" s="251"/>
      <c r="W502" s="251"/>
      <c r="X502" s="251"/>
      <c r="Y502" s="251"/>
      <c r="Z502" s="251"/>
      <c r="AA502" s="251"/>
      <c r="AB502" s="251"/>
      <c r="AC502" s="251"/>
      <c r="AD502" s="251"/>
      <c r="AE502" s="251"/>
    </row>
    <row r="503" spans="1:31" ht="15.75" customHeight="1" x14ac:dyDescent="0.35">
      <c r="A503" s="13"/>
      <c r="B503" s="13"/>
      <c r="C503" s="373"/>
      <c r="R503" s="20"/>
    </row>
    <row r="504" spans="1:31" ht="15.75" customHeight="1" x14ac:dyDescent="0.35">
      <c r="A504" s="13"/>
      <c r="B504" s="13"/>
      <c r="C504" s="373"/>
      <c r="R504" s="20"/>
    </row>
    <row r="505" spans="1:31" ht="15.75" customHeight="1" x14ac:dyDescent="0.35">
      <c r="A505" s="13"/>
      <c r="B505" s="13"/>
      <c r="C505" s="373"/>
      <c r="R505" s="20"/>
    </row>
    <row r="506" spans="1:31" ht="15.75" customHeight="1" x14ac:dyDescent="0.35">
      <c r="A506" s="13"/>
      <c r="B506" s="13"/>
      <c r="C506" s="373"/>
      <c r="R506" s="20"/>
    </row>
    <row r="507" spans="1:31" ht="15.75" customHeight="1" x14ac:dyDescent="0.35">
      <c r="A507" s="13"/>
      <c r="B507" s="13"/>
      <c r="C507" s="373"/>
      <c r="R507" s="20"/>
    </row>
    <row r="508" spans="1:31" ht="15.75" customHeight="1" x14ac:dyDescent="0.35">
      <c r="A508" s="13"/>
      <c r="B508" s="13"/>
      <c r="C508" s="373"/>
      <c r="R508" s="20"/>
    </row>
    <row r="509" spans="1:31" ht="15.75" customHeight="1" x14ac:dyDescent="0.35">
      <c r="A509" s="13"/>
      <c r="B509" s="13"/>
      <c r="C509" s="373"/>
      <c r="R509" s="20"/>
    </row>
    <row r="510" spans="1:31" ht="15.75" customHeight="1" x14ac:dyDescent="0.35">
      <c r="A510" s="13"/>
      <c r="B510" s="13"/>
      <c r="C510" s="373"/>
      <c r="R510" s="20"/>
    </row>
    <row r="511" spans="1:31" ht="15.75" customHeight="1" x14ac:dyDescent="0.35">
      <c r="A511" s="13"/>
      <c r="B511" s="13"/>
      <c r="C511" s="373"/>
      <c r="R511" s="20"/>
    </row>
    <row r="512" spans="1:31" ht="15.75" customHeight="1" x14ac:dyDescent="0.35">
      <c r="A512" s="13"/>
      <c r="B512" s="13"/>
      <c r="C512" s="373"/>
      <c r="R512" s="20"/>
    </row>
    <row r="513" spans="1:18" ht="15.75" customHeight="1" x14ac:dyDescent="0.35">
      <c r="A513" s="13"/>
      <c r="B513" s="13"/>
      <c r="C513" s="373"/>
      <c r="R513" s="20"/>
    </row>
    <row r="514" spans="1:18" ht="15.75" customHeight="1" x14ac:dyDescent="0.35">
      <c r="A514" s="13"/>
      <c r="B514" s="13"/>
      <c r="C514" s="373"/>
      <c r="R514" s="20"/>
    </row>
    <row r="515" spans="1:18" ht="15.75" customHeight="1" x14ac:dyDescent="0.35">
      <c r="A515" s="13"/>
      <c r="B515" s="13"/>
      <c r="C515" s="373"/>
      <c r="R515" s="20"/>
    </row>
    <row r="516" spans="1:18" ht="15.75" customHeight="1" x14ac:dyDescent="0.35">
      <c r="A516" s="13"/>
      <c r="B516" s="13"/>
      <c r="C516" s="373"/>
      <c r="R516" s="20"/>
    </row>
    <row r="517" spans="1:18" ht="15.75" customHeight="1" x14ac:dyDescent="0.35">
      <c r="A517" s="13"/>
      <c r="B517" s="13"/>
      <c r="C517" s="373"/>
      <c r="R517" s="20"/>
    </row>
    <row r="518" spans="1:18" ht="15.75" customHeight="1" x14ac:dyDescent="0.35">
      <c r="A518" s="13"/>
      <c r="B518" s="13"/>
      <c r="C518" s="373"/>
      <c r="R518" s="20"/>
    </row>
    <row r="519" spans="1:18" ht="15.75" customHeight="1" x14ac:dyDescent="0.35">
      <c r="A519" s="13"/>
      <c r="B519" s="13"/>
      <c r="C519" s="373"/>
      <c r="R519" s="20"/>
    </row>
    <row r="520" spans="1:18" ht="15.75" customHeight="1" x14ac:dyDescent="0.35">
      <c r="A520" s="13"/>
      <c r="B520" s="13"/>
      <c r="C520" s="373"/>
      <c r="R520" s="20"/>
    </row>
    <row r="521" spans="1:18" ht="15.75" customHeight="1" x14ac:dyDescent="0.35">
      <c r="A521" s="13"/>
      <c r="B521" s="13"/>
      <c r="C521" s="373"/>
      <c r="R521" s="20"/>
    </row>
    <row r="522" spans="1:18" ht="15.75" customHeight="1" x14ac:dyDescent="0.35">
      <c r="A522" s="13"/>
      <c r="B522" s="13"/>
      <c r="C522" s="373"/>
      <c r="R522" s="20"/>
    </row>
    <row r="523" spans="1:18" ht="15.75" customHeight="1" x14ac:dyDescent="0.35">
      <c r="A523" s="13"/>
      <c r="B523" s="13"/>
      <c r="C523" s="373"/>
      <c r="R523" s="20"/>
    </row>
    <row r="524" spans="1:18" ht="15.75" customHeight="1" x14ac:dyDescent="0.35">
      <c r="A524" s="13"/>
      <c r="B524" s="13"/>
      <c r="C524" s="373"/>
      <c r="R524" s="20"/>
    </row>
    <row r="525" spans="1:18" ht="15.75" customHeight="1" x14ac:dyDescent="0.35">
      <c r="A525" s="13"/>
      <c r="B525" s="13"/>
      <c r="C525" s="373"/>
      <c r="R525" s="20"/>
    </row>
    <row r="526" spans="1:18" ht="15.75" customHeight="1" x14ac:dyDescent="0.35">
      <c r="A526" s="13"/>
      <c r="B526" s="13"/>
      <c r="C526" s="373"/>
      <c r="R526" s="20"/>
    </row>
    <row r="527" spans="1:18" ht="15.75" customHeight="1" x14ac:dyDescent="0.35">
      <c r="A527" s="13"/>
      <c r="B527" s="13"/>
      <c r="C527" s="373"/>
      <c r="R527" s="20"/>
    </row>
    <row r="528" spans="1:18" ht="15.75" customHeight="1" x14ac:dyDescent="0.35">
      <c r="A528" s="13"/>
      <c r="B528" s="13"/>
      <c r="C528" s="373"/>
      <c r="R528" s="20"/>
    </row>
    <row r="529" spans="1:18" ht="15.75" customHeight="1" x14ac:dyDescent="0.35">
      <c r="A529" s="13"/>
      <c r="B529" s="13"/>
      <c r="C529" s="373"/>
      <c r="R529" s="20"/>
    </row>
    <row r="530" spans="1:18" ht="15.75" customHeight="1" x14ac:dyDescent="0.35">
      <c r="A530" s="13"/>
      <c r="B530" s="13"/>
      <c r="C530" s="373"/>
      <c r="R530" s="20"/>
    </row>
    <row r="531" spans="1:18" ht="15.75" customHeight="1" x14ac:dyDescent="0.35">
      <c r="A531" s="13"/>
      <c r="B531" s="13"/>
      <c r="C531" s="373"/>
      <c r="R531" s="20"/>
    </row>
    <row r="532" spans="1:18" ht="15.75" customHeight="1" x14ac:dyDescent="0.35">
      <c r="A532" s="13"/>
      <c r="B532" s="13"/>
      <c r="C532" s="373"/>
      <c r="R532" s="20"/>
    </row>
    <row r="533" spans="1:18" ht="15.75" customHeight="1" x14ac:dyDescent="0.35">
      <c r="A533" s="13"/>
      <c r="B533" s="13"/>
      <c r="C533" s="373"/>
      <c r="R533" s="20"/>
    </row>
    <row r="534" spans="1:18" ht="15.75" customHeight="1" x14ac:dyDescent="0.35">
      <c r="A534" s="13"/>
      <c r="B534" s="13"/>
      <c r="C534" s="373"/>
      <c r="R534" s="20"/>
    </row>
    <row r="535" spans="1:18" ht="15.75" customHeight="1" x14ac:dyDescent="0.35">
      <c r="A535" s="13"/>
      <c r="B535" s="13"/>
      <c r="C535" s="373"/>
      <c r="R535" s="20"/>
    </row>
    <row r="536" spans="1:18" ht="15.75" customHeight="1" x14ac:dyDescent="0.35">
      <c r="A536" s="13"/>
      <c r="B536" s="13"/>
      <c r="C536" s="373"/>
      <c r="R536" s="20"/>
    </row>
    <row r="537" spans="1:18" ht="15.75" customHeight="1" x14ac:dyDescent="0.35">
      <c r="A537" s="13"/>
      <c r="B537" s="13"/>
      <c r="C537" s="373"/>
      <c r="R537" s="20"/>
    </row>
    <row r="538" spans="1:18" ht="15.75" customHeight="1" x14ac:dyDescent="0.35">
      <c r="A538" s="13"/>
      <c r="B538" s="13"/>
      <c r="C538" s="373"/>
      <c r="R538" s="20"/>
    </row>
    <row r="539" spans="1:18" ht="15.75" customHeight="1" x14ac:dyDescent="0.35">
      <c r="A539" s="13"/>
      <c r="B539" s="13"/>
      <c r="C539" s="373"/>
      <c r="R539" s="20"/>
    </row>
    <row r="540" spans="1:18" ht="15.75" customHeight="1" x14ac:dyDescent="0.35">
      <c r="A540" s="13"/>
      <c r="B540" s="13"/>
      <c r="C540" s="373"/>
      <c r="R540" s="20"/>
    </row>
    <row r="541" spans="1:18" ht="15.75" customHeight="1" x14ac:dyDescent="0.35">
      <c r="A541" s="13"/>
      <c r="B541" s="13"/>
      <c r="C541" s="373"/>
      <c r="R541" s="20"/>
    </row>
    <row r="542" spans="1:18" ht="15.75" customHeight="1" x14ac:dyDescent="0.35">
      <c r="A542" s="13"/>
      <c r="B542" s="13"/>
      <c r="C542" s="373"/>
      <c r="R542" s="20"/>
    </row>
    <row r="543" spans="1:18" ht="15.75" customHeight="1" x14ac:dyDescent="0.35">
      <c r="A543" s="13"/>
      <c r="B543" s="13"/>
      <c r="C543" s="373"/>
      <c r="R543" s="20"/>
    </row>
    <row r="544" spans="1:18" ht="15.75" customHeight="1" x14ac:dyDescent="0.35">
      <c r="A544" s="13"/>
      <c r="B544" s="13"/>
      <c r="C544" s="373"/>
      <c r="R544" s="20"/>
    </row>
    <row r="545" spans="1:18" ht="15.75" customHeight="1" x14ac:dyDescent="0.35">
      <c r="A545" s="13"/>
      <c r="B545" s="13"/>
      <c r="C545" s="373"/>
      <c r="R545" s="20"/>
    </row>
    <row r="546" spans="1:18" ht="15.75" customHeight="1" x14ac:dyDescent="0.35">
      <c r="A546" s="13"/>
      <c r="B546" s="13"/>
      <c r="C546" s="373"/>
      <c r="R546" s="20"/>
    </row>
    <row r="547" spans="1:18" ht="15.75" customHeight="1" x14ac:dyDescent="0.35">
      <c r="A547" s="13"/>
      <c r="B547" s="13"/>
      <c r="C547" s="373"/>
      <c r="R547" s="20"/>
    </row>
    <row r="548" spans="1:18" ht="15.75" customHeight="1" x14ac:dyDescent="0.35">
      <c r="A548" s="13"/>
      <c r="B548" s="13"/>
      <c r="C548" s="373"/>
      <c r="R548" s="20"/>
    </row>
    <row r="549" spans="1:18" ht="15.75" customHeight="1" x14ac:dyDescent="0.35">
      <c r="A549" s="13"/>
      <c r="B549" s="13"/>
      <c r="C549" s="373"/>
      <c r="R549" s="20"/>
    </row>
    <row r="550" spans="1:18" ht="15.75" customHeight="1" x14ac:dyDescent="0.35">
      <c r="A550" s="13"/>
      <c r="B550" s="13"/>
      <c r="C550" s="373"/>
      <c r="R550" s="20"/>
    </row>
    <row r="551" spans="1:18" ht="15.75" customHeight="1" x14ac:dyDescent="0.35">
      <c r="A551" s="13"/>
      <c r="B551" s="13"/>
      <c r="C551" s="373"/>
      <c r="R551" s="20"/>
    </row>
    <row r="552" spans="1:18" ht="15.75" customHeight="1" x14ac:dyDescent="0.35">
      <c r="A552" s="13"/>
      <c r="B552" s="13"/>
      <c r="C552" s="373"/>
      <c r="R552" s="20"/>
    </row>
    <row r="553" spans="1:18" ht="15.75" customHeight="1" x14ac:dyDescent="0.35">
      <c r="A553" s="13"/>
      <c r="B553" s="13"/>
      <c r="C553" s="373"/>
      <c r="R553" s="20"/>
    </row>
    <row r="554" spans="1:18" ht="15.75" customHeight="1" x14ac:dyDescent="0.35">
      <c r="A554" s="13"/>
      <c r="B554" s="13"/>
      <c r="C554" s="373"/>
      <c r="R554" s="20"/>
    </row>
    <row r="555" spans="1:18" ht="15.75" customHeight="1" x14ac:dyDescent="0.35">
      <c r="A555" s="13"/>
      <c r="B555" s="13"/>
      <c r="C555" s="373"/>
      <c r="R555" s="20"/>
    </row>
    <row r="556" spans="1:18" ht="15.75" customHeight="1" x14ac:dyDescent="0.35">
      <c r="A556" s="13"/>
      <c r="B556" s="13"/>
      <c r="C556" s="373"/>
      <c r="R556" s="20"/>
    </row>
    <row r="557" spans="1:18" ht="15.75" customHeight="1" x14ac:dyDescent="0.35">
      <c r="A557" s="13"/>
      <c r="B557" s="13"/>
      <c r="C557" s="373"/>
      <c r="R557" s="20"/>
    </row>
    <row r="558" spans="1:18" ht="15.75" customHeight="1" x14ac:dyDescent="0.35">
      <c r="A558" s="13"/>
      <c r="B558" s="13"/>
      <c r="C558" s="373"/>
      <c r="R558" s="20"/>
    </row>
    <row r="559" spans="1:18" ht="15.75" customHeight="1" x14ac:dyDescent="0.35">
      <c r="A559" s="13"/>
      <c r="B559" s="13"/>
      <c r="C559" s="373"/>
      <c r="R559" s="20"/>
    </row>
    <row r="560" spans="1:18" ht="15.75" customHeight="1" x14ac:dyDescent="0.35">
      <c r="A560" s="13"/>
      <c r="B560" s="13"/>
      <c r="C560" s="373"/>
      <c r="R560" s="20"/>
    </row>
    <row r="561" spans="1:18" ht="15.75" customHeight="1" x14ac:dyDescent="0.35">
      <c r="A561" s="13"/>
      <c r="B561" s="13"/>
      <c r="C561" s="373"/>
      <c r="R561" s="20"/>
    </row>
    <row r="562" spans="1:18" ht="15.75" customHeight="1" x14ac:dyDescent="0.35">
      <c r="A562" s="13"/>
      <c r="B562" s="13"/>
      <c r="C562" s="373"/>
      <c r="R562" s="20"/>
    </row>
    <row r="563" spans="1:18" ht="15.75" customHeight="1" x14ac:dyDescent="0.35">
      <c r="A563" s="13"/>
      <c r="B563" s="13"/>
      <c r="C563" s="373"/>
      <c r="R563" s="20"/>
    </row>
    <row r="564" spans="1:18" ht="15.75" customHeight="1" x14ac:dyDescent="0.35">
      <c r="A564" s="13"/>
      <c r="B564" s="13"/>
      <c r="C564" s="373"/>
      <c r="R564" s="20"/>
    </row>
    <row r="565" spans="1:18" ht="15.75" customHeight="1" x14ac:dyDescent="0.35">
      <c r="A565" s="13"/>
      <c r="B565" s="13"/>
      <c r="C565" s="373"/>
      <c r="R565" s="20"/>
    </row>
    <row r="566" spans="1:18" ht="15.75" customHeight="1" x14ac:dyDescent="0.35">
      <c r="A566" s="13"/>
      <c r="B566" s="13"/>
      <c r="C566" s="373"/>
      <c r="R566" s="20"/>
    </row>
    <row r="567" spans="1:18" ht="15.75" customHeight="1" x14ac:dyDescent="0.35">
      <c r="A567" s="13"/>
      <c r="B567" s="13"/>
      <c r="C567" s="373"/>
      <c r="R567" s="20"/>
    </row>
    <row r="568" spans="1:18" ht="15.75" customHeight="1" x14ac:dyDescent="0.35">
      <c r="A568" s="13"/>
      <c r="B568" s="13"/>
      <c r="C568" s="373"/>
      <c r="R568" s="20"/>
    </row>
    <row r="569" spans="1:18" ht="15.75" customHeight="1" x14ac:dyDescent="0.35">
      <c r="A569" s="13"/>
      <c r="B569" s="13"/>
      <c r="C569" s="373"/>
      <c r="R569" s="20"/>
    </row>
    <row r="570" spans="1:18" ht="15.75" customHeight="1" x14ac:dyDescent="0.35">
      <c r="A570" s="13"/>
      <c r="B570" s="13"/>
      <c r="C570" s="373"/>
      <c r="R570" s="20"/>
    </row>
    <row r="571" spans="1:18" ht="15.75" customHeight="1" x14ac:dyDescent="0.35">
      <c r="A571" s="13"/>
      <c r="B571" s="13"/>
      <c r="C571" s="373"/>
      <c r="R571" s="20"/>
    </row>
    <row r="572" spans="1:18" ht="15.75" customHeight="1" x14ac:dyDescent="0.35">
      <c r="A572" s="13"/>
      <c r="B572" s="13"/>
      <c r="C572" s="373"/>
      <c r="R572" s="20"/>
    </row>
    <row r="573" spans="1:18" ht="15.75" customHeight="1" x14ac:dyDescent="0.35">
      <c r="A573" s="13"/>
      <c r="B573" s="13"/>
      <c r="C573" s="373"/>
      <c r="R573" s="20"/>
    </row>
    <row r="574" spans="1:18" ht="15.75" customHeight="1" x14ac:dyDescent="0.35">
      <c r="A574" s="13"/>
      <c r="B574" s="13"/>
      <c r="C574" s="373"/>
      <c r="R574" s="20"/>
    </row>
    <row r="575" spans="1:18" ht="15.75" customHeight="1" x14ac:dyDescent="0.35">
      <c r="A575" s="13"/>
      <c r="B575" s="13"/>
      <c r="C575" s="373"/>
      <c r="R575" s="20"/>
    </row>
    <row r="576" spans="1:18" ht="15.75" customHeight="1" x14ac:dyDescent="0.35">
      <c r="A576" s="13"/>
      <c r="B576" s="13"/>
      <c r="C576" s="373"/>
      <c r="R576" s="20"/>
    </row>
    <row r="577" spans="1:18" ht="15.75" customHeight="1" x14ac:dyDescent="0.35">
      <c r="A577" s="13"/>
      <c r="B577" s="13"/>
      <c r="C577" s="373"/>
      <c r="R577" s="20"/>
    </row>
    <row r="578" spans="1:18" ht="15.75" customHeight="1" x14ac:dyDescent="0.35">
      <c r="A578" s="13"/>
      <c r="B578" s="13"/>
      <c r="C578" s="373"/>
      <c r="R578" s="20"/>
    </row>
    <row r="579" spans="1:18" ht="15.75" customHeight="1" x14ac:dyDescent="0.35">
      <c r="A579" s="13"/>
      <c r="B579" s="13"/>
      <c r="C579" s="373"/>
      <c r="R579" s="20"/>
    </row>
    <row r="580" spans="1:18" ht="15.75" customHeight="1" x14ac:dyDescent="0.35">
      <c r="A580" s="13"/>
      <c r="B580" s="13"/>
      <c r="C580" s="373"/>
      <c r="R580" s="20"/>
    </row>
    <row r="581" spans="1:18" ht="15.75" customHeight="1" x14ac:dyDescent="0.35">
      <c r="A581" s="13"/>
      <c r="B581" s="13"/>
      <c r="C581" s="373"/>
      <c r="R581" s="20"/>
    </row>
    <row r="582" spans="1:18" ht="15.75" customHeight="1" x14ac:dyDescent="0.35">
      <c r="A582" s="13"/>
      <c r="B582" s="13"/>
      <c r="C582" s="373"/>
      <c r="R582" s="20"/>
    </row>
    <row r="583" spans="1:18" ht="15.75" customHeight="1" x14ac:dyDescent="0.35">
      <c r="A583" s="13"/>
      <c r="B583" s="13"/>
      <c r="C583" s="373"/>
      <c r="R583" s="20"/>
    </row>
    <row r="584" spans="1:18" ht="15.75" customHeight="1" x14ac:dyDescent="0.35">
      <c r="A584" s="13"/>
      <c r="B584" s="13"/>
      <c r="C584" s="373"/>
      <c r="R584" s="20"/>
    </row>
    <row r="585" spans="1:18" ht="15.75" customHeight="1" x14ac:dyDescent="0.35">
      <c r="A585" s="13"/>
      <c r="B585" s="13"/>
      <c r="C585" s="373"/>
      <c r="R585" s="20"/>
    </row>
    <row r="586" spans="1:18" ht="15.75" customHeight="1" x14ac:dyDescent="0.35">
      <c r="A586" s="13"/>
      <c r="B586" s="13"/>
      <c r="C586" s="373"/>
      <c r="R586" s="20"/>
    </row>
    <row r="587" spans="1:18" ht="15.75" customHeight="1" x14ac:dyDescent="0.35">
      <c r="A587" s="13"/>
      <c r="B587" s="13"/>
      <c r="C587" s="373"/>
      <c r="R587" s="20"/>
    </row>
    <row r="588" spans="1:18" ht="15.75" customHeight="1" x14ac:dyDescent="0.35">
      <c r="A588" s="13"/>
      <c r="B588" s="13"/>
      <c r="C588" s="373"/>
      <c r="R588" s="20"/>
    </row>
    <row r="589" spans="1:18" ht="15.75" customHeight="1" x14ac:dyDescent="0.35">
      <c r="A589" s="13"/>
      <c r="B589" s="13"/>
      <c r="C589" s="373"/>
      <c r="R589" s="20"/>
    </row>
    <row r="590" spans="1:18" ht="15.75" customHeight="1" x14ac:dyDescent="0.35">
      <c r="A590" s="13"/>
      <c r="B590" s="13"/>
      <c r="C590" s="373"/>
      <c r="R590" s="20"/>
    </row>
    <row r="591" spans="1:18" ht="15.75" customHeight="1" x14ac:dyDescent="0.35">
      <c r="A591" s="13"/>
      <c r="B591" s="13"/>
      <c r="C591" s="373"/>
      <c r="R591" s="20"/>
    </row>
    <row r="592" spans="1:18" ht="15.75" customHeight="1" x14ac:dyDescent="0.35">
      <c r="A592" s="13"/>
      <c r="B592" s="13"/>
      <c r="C592" s="373"/>
      <c r="R592" s="20"/>
    </row>
    <row r="593" spans="1:18" ht="15.75" customHeight="1" x14ac:dyDescent="0.35">
      <c r="A593" s="13"/>
      <c r="B593" s="13"/>
      <c r="C593" s="373"/>
      <c r="R593" s="20"/>
    </row>
    <row r="594" spans="1:18" ht="15.75" customHeight="1" x14ac:dyDescent="0.35">
      <c r="A594" s="13"/>
      <c r="B594" s="13"/>
      <c r="C594" s="373"/>
      <c r="R594" s="20"/>
    </row>
    <row r="595" spans="1:18" ht="15.75" customHeight="1" x14ac:dyDescent="0.35">
      <c r="A595" s="13"/>
      <c r="B595" s="13"/>
      <c r="C595" s="373"/>
      <c r="R595" s="20"/>
    </row>
    <row r="596" spans="1:18" ht="15.75" customHeight="1" x14ac:dyDescent="0.35">
      <c r="A596" s="13"/>
      <c r="B596" s="13"/>
      <c r="C596" s="373"/>
      <c r="R596" s="20"/>
    </row>
    <row r="597" spans="1:18" ht="15.75" customHeight="1" x14ac:dyDescent="0.35">
      <c r="A597" s="13"/>
      <c r="B597" s="13"/>
      <c r="C597" s="373"/>
      <c r="R597" s="20"/>
    </row>
    <row r="598" spans="1:18" ht="15.75" customHeight="1" x14ac:dyDescent="0.35">
      <c r="A598" s="13"/>
      <c r="B598" s="13"/>
      <c r="C598" s="373"/>
      <c r="R598" s="20"/>
    </row>
    <row r="599" spans="1:18" ht="15.75" customHeight="1" x14ac:dyDescent="0.35">
      <c r="A599" s="13"/>
      <c r="B599" s="13"/>
      <c r="C599" s="373"/>
      <c r="R599" s="20"/>
    </row>
    <row r="600" spans="1:18" ht="15.75" customHeight="1" x14ac:dyDescent="0.35">
      <c r="A600" s="13"/>
      <c r="B600" s="13"/>
      <c r="C600" s="373"/>
      <c r="R600" s="20"/>
    </row>
    <row r="601" spans="1:18" ht="15.75" customHeight="1" x14ac:dyDescent="0.35">
      <c r="A601" s="13"/>
      <c r="B601" s="13"/>
      <c r="C601" s="373"/>
      <c r="R601" s="20"/>
    </row>
    <row r="602" spans="1:18" ht="15.75" customHeight="1" x14ac:dyDescent="0.35">
      <c r="A602" s="13"/>
      <c r="B602" s="13"/>
      <c r="C602" s="373"/>
      <c r="R602" s="20"/>
    </row>
    <row r="603" spans="1:18" ht="15.75" customHeight="1" x14ac:dyDescent="0.35">
      <c r="A603" s="13"/>
      <c r="B603" s="13"/>
      <c r="C603" s="373"/>
      <c r="R603" s="20"/>
    </row>
    <row r="604" spans="1:18" ht="15.75" customHeight="1" x14ac:dyDescent="0.35">
      <c r="A604" s="13"/>
      <c r="B604" s="13"/>
      <c r="C604" s="373"/>
      <c r="R604" s="20"/>
    </row>
    <row r="605" spans="1:18" ht="15.75" customHeight="1" x14ac:dyDescent="0.35">
      <c r="A605" s="13"/>
      <c r="B605" s="13"/>
      <c r="C605" s="373"/>
      <c r="R605" s="20"/>
    </row>
    <row r="606" spans="1:18" ht="15.75" customHeight="1" x14ac:dyDescent="0.35">
      <c r="A606" s="13"/>
      <c r="B606" s="13"/>
      <c r="C606" s="373"/>
      <c r="R606" s="20"/>
    </row>
    <row r="607" spans="1:18" ht="15.75" customHeight="1" x14ac:dyDescent="0.35">
      <c r="A607" s="13"/>
      <c r="B607" s="13"/>
      <c r="C607" s="373"/>
      <c r="R607" s="20"/>
    </row>
    <row r="608" spans="1:18" ht="15.75" customHeight="1" x14ac:dyDescent="0.35">
      <c r="A608" s="13"/>
      <c r="B608" s="13"/>
      <c r="C608" s="373"/>
      <c r="R608" s="20"/>
    </row>
    <row r="609" spans="1:18" ht="15.75" customHeight="1" x14ac:dyDescent="0.35">
      <c r="A609" s="13"/>
      <c r="B609" s="13"/>
      <c r="C609" s="373"/>
      <c r="R609" s="20"/>
    </row>
    <row r="610" spans="1:18" ht="15.75" customHeight="1" x14ac:dyDescent="0.35">
      <c r="A610" s="13"/>
      <c r="B610" s="13"/>
      <c r="C610" s="373"/>
      <c r="R610" s="20"/>
    </row>
    <row r="611" spans="1:18" ht="15.75" customHeight="1" x14ac:dyDescent="0.35">
      <c r="A611" s="13"/>
      <c r="B611" s="13"/>
      <c r="C611" s="373"/>
      <c r="R611" s="20"/>
    </row>
    <row r="612" spans="1:18" ht="15.75" customHeight="1" x14ac:dyDescent="0.35">
      <c r="A612" s="13"/>
      <c r="B612" s="13"/>
      <c r="C612" s="373"/>
      <c r="R612" s="20"/>
    </row>
    <row r="613" spans="1:18" ht="15.75" customHeight="1" x14ac:dyDescent="0.35">
      <c r="A613" s="13"/>
      <c r="B613" s="13"/>
      <c r="C613" s="373"/>
      <c r="R613" s="20"/>
    </row>
    <row r="614" spans="1:18" ht="15.75" customHeight="1" x14ac:dyDescent="0.35">
      <c r="A614" s="13"/>
      <c r="B614" s="13"/>
      <c r="C614" s="373"/>
      <c r="R614" s="20"/>
    </row>
    <row r="615" spans="1:18" ht="15.75" customHeight="1" x14ac:dyDescent="0.35">
      <c r="A615" s="13"/>
      <c r="B615" s="13"/>
      <c r="C615" s="373"/>
      <c r="R615" s="20"/>
    </row>
    <row r="616" spans="1:18" ht="15.75" customHeight="1" x14ac:dyDescent="0.35">
      <c r="A616" s="13"/>
      <c r="B616" s="13"/>
      <c r="C616" s="373"/>
      <c r="R616" s="20"/>
    </row>
    <row r="617" spans="1:18" ht="15.75" customHeight="1" x14ac:dyDescent="0.35">
      <c r="A617" s="13"/>
      <c r="B617" s="13"/>
      <c r="C617" s="373"/>
      <c r="R617" s="20"/>
    </row>
    <row r="618" spans="1:18" ht="15.75" customHeight="1" x14ac:dyDescent="0.35">
      <c r="A618" s="13"/>
      <c r="B618" s="13"/>
      <c r="C618" s="373"/>
      <c r="R618" s="20"/>
    </row>
    <row r="619" spans="1:18" ht="15.75" customHeight="1" x14ac:dyDescent="0.35">
      <c r="A619" s="13"/>
      <c r="B619" s="13"/>
      <c r="C619" s="373"/>
      <c r="R619" s="20"/>
    </row>
    <row r="620" spans="1:18" ht="15.75" customHeight="1" x14ac:dyDescent="0.35">
      <c r="A620" s="13"/>
      <c r="B620" s="13"/>
      <c r="C620" s="373"/>
      <c r="R620" s="20"/>
    </row>
    <row r="621" spans="1:18" ht="15.75" customHeight="1" x14ac:dyDescent="0.35">
      <c r="A621" s="13"/>
      <c r="B621" s="13"/>
      <c r="C621" s="373"/>
      <c r="R621" s="20"/>
    </row>
    <row r="622" spans="1:18" ht="15.75" customHeight="1" x14ac:dyDescent="0.35">
      <c r="A622" s="13"/>
      <c r="B622" s="13"/>
      <c r="C622" s="373"/>
      <c r="R622" s="20"/>
    </row>
    <row r="623" spans="1:18" ht="15.75" customHeight="1" x14ac:dyDescent="0.35">
      <c r="A623" s="13"/>
      <c r="B623" s="13"/>
      <c r="C623" s="373"/>
      <c r="R623" s="20"/>
    </row>
    <row r="624" spans="1:18" ht="15.75" customHeight="1" x14ac:dyDescent="0.35">
      <c r="A624" s="13"/>
      <c r="B624" s="13"/>
      <c r="C624" s="373"/>
      <c r="R624" s="20"/>
    </row>
    <row r="625" spans="1:18" ht="15.75" customHeight="1" x14ac:dyDescent="0.35">
      <c r="A625" s="13"/>
      <c r="B625" s="13"/>
      <c r="C625" s="373"/>
      <c r="R625" s="20"/>
    </row>
    <row r="626" spans="1:18" ht="15.75" customHeight="1" x14ac:dyDescent="0.35">
      <c r="A626" s="13"/>
      <c r="B626" s="13"/>
      <c r="C626" s="373"/>
      <c r="R626" s="20"/>
    </row>
    <row r="627" spans="1:18" ht="15.75" customHeight="1" x14ac:dyDescent="0.35">
      <c r="A627" s="13"/>
      <c r="B627" s="13"/>
      <c r="C627" s="373"/>
      <c r="R627" s="20"/>
    </row>
    <row r="628" spans="1:18" ht="15.75" customHeight="1" x14ac:dyDescent="0.35">
      <c r="A628" s="13"/>
      <c r="B628" s="13"/>
      <c r="C628" s="373"/>
      <c r="R628" s="20"/>
    </row>
    <row r="629" spans="1:18" ht="15.75" customHeight="1" x14ac:dyDescent="0.35">
      <c r="A629" s="13"/>
      <c r="B629" s="13"/>
      <c r="C629" s="373"/>
      <c r="R629" s="20"/>
    </row>
    <row r="630" spans="1:18" ht="15.75" customHeight="1" x14ac:dyDescent="0.35">
      <c r="A630" s="13"/>
      <c r="B630" s="13"/>
      <c r="C630" s="373"/>
      <c r="R630" s="20"/>
    </row>
    <row r="631" spans="1:18" ht="15.75" customHeight="1" x14ac:dyDescent="0.35">
      <c r="A631" s="13"/>
      <c r="B631" s="13"/>
      <c r="C631" s="373"/>
      <c r="R631" s="20"/>
    </row>
    <row r="632" spans="1:18" ht="15.75" customHeight="1" x14ac:dyDescent="0.35">
      <c r="A632" s="13"/>
      <c r="B632" s="13"/>
      <c r="C632" s="373"/>
      <c r="R632" s="20"/>
    </row>
    <row r="633" spans="1:18" ht="15.75" customHeight="1" x14ac:dyDescent="0.35">
      <c r="A633" s="13"/>
      <c r="B633" s="13"/>
      <c r="C633" s="373"/>
      <c r="R633" s="20"/>
    </row>
    <row r="634" spans="1:18" ht="15.75" customHeight="1" x14ac:dyDescent="0.35">
      <c r="A634" s="13"/>
      <c r="B634" s="13"/>
      <c r="C634" s="373"/>
      <c r="R634" s="20"/>
    </row>
    <row r="635" spans="1:18" ht="15.75" customHeight="1" x14ac:dyDescent="0.35">
      <c r="A635" s="13"/>
      <c r="B635" s="13"/>
      <c r="C635" s="373"/>
      <c r="R635" s="20"/>
    </row>
    <row r="636" spans="1:18" ht="15.75" customHeight="1" x14ac:dyDescent="0.35">
      <c r="A636" s="13"/>
      <c r="B636" s="13"/>
      <c r="C636" s="373"/>
      <c r="R636" s="20"/>
    </row>
    <row r="637" spans="1:18" ht="15.75" customHeight="1" x14ac:dyDescent="0.35">
      <c r="A637" s="13"/>
      <c r="B637" s="13"/>
      <c r="C637" s="373"/>
      <c r="R637" s="20"/>
    </row>
    <row r="638" spans="1:18" ht="15.75" customHeight="1" x14ac:dyDescent="0.35">
      <c r="A638" s="13"/>
      <c r="B638" s="13"/>
      <c r="C638" s="373"/>
      <c r="R638" s="20"/>
    </row>
    <row r="639" spans="1:18" ht="15.75" customHeight="1" x14ac:dyDescent="0.35">
      <c r="A639" s="13"/>
      <c r="B639" s="13"/>
      <c r="C639" s="373"/>
      <c r="R639" s="20"/>
    </row>
    <row r="640" spans="1:18" ht="15.75" customHeight="1" x14ac:dyDescent="0.35">
      <c r="A640" s="13"/>
      <c r="B640" s="13"/>
      <c r="C640" s="373"/>
      <c r="R640" s="20"/>
    </row>
    <row r="641" spans="1:18" ht="15.75" customHeight="1" x14ac:dyDescent="0.35">
      <c r="A641" s="13"/>
      <c r="B641" s="13"/>
      <c r="C641" s="373"/>
      <c r="R641" s="20"/>
    </row>
    <row r="642" spans="1:18" ht="15.75" customHeight="1" x14ac:dyDescent="0.35">
      <c r="A642" s="13"/>
      <c r="B642" s="13"/>
      <c r="C642" s="373"/>
      <c r="R642" s="20"/>
    </row>
    <row r="643" spans="1:18" ht="15.75" customHeight="1" x14ac:dyDescent="0.35">
      <c r="A643" s="13"/>
      <c r="B643" s="13"/>
      <c r="C643" s="373"/>
      <c r="R643" s="20"/>
    </row>
    <row r="644" spans="1:18" ht="15.75" customHeight="1" x14ac:dyDescent="0.35">
      <c r="A644" s="13"/>
      <c r="B644" s="13"/>
      <c r="C644" s="373"/>
      <c r="R644" s="20"/>
    </row>
    <row r="645" spans="1:18" ht="15.75" customHeight="1" x14ac:dyDescent="0.35">
      <c r="A645" s="13"/>
      <c r="B645" s="13"/>
      <c r="C645" s="373"/>
      <c r="R645" s="20"/>
    </row>
    <row r="646" spans="1:18" ht="15.75" customHeight="1" x14ac:dyDescent="0.35">
      <c r="A646" s="13"/>
      <c r="B646" s="13"/>
      <c r="C646" s="373"/>
      <c r="R646" s="20"/>
    </row>
    <row r="647" spans="1:18" ht="15.75" customHeight="1" x14ac:dyDescent="0.35">
      <c r="A647" s="13"/>
      <c r="B647" s="13"/>
      <c r="C647" s="373"/>
      <c r="R647" s="20"/>
    </row>
    <row r="648" spans="1:18" ht="15.75" customHeight="1" x14ac:dyDescent="0.35">
      <c r="A648" s="13"/>
      <c r="B648" s="13"/>
      <c r="C648" s="373"/>
      <c r="R648" s="20"/>
    </row>
    <row r="649" spans="1:18" ht="15.75" customHeight="1" x14ac:dyDescent="0.35">
      <c r="A649" s="13"/>
      <c r="B649" s="13"/>
      <c r="C649" s="373"/>
      <c r="R649" s="20"/>
    </row>
    <row r="650" spans="1:18" ht="15.75" customHeight="1" x14ac:dyDescent="0.35">
      <c r="A650" s="13"/>
      <c r="B650" s="13"/>
      <c r="C650" s="373"/>
      <c r="R650" s="20"/>
    </row>
    <row r="651" spans="1:18" ht="15.75" customHeight="1" x14ac:dyDescent="0.35">
      <c r="A651" s="13"/>
      <c r="B651" s="13"/>
      <c r="C651" s="373"/>
      <c r="R651" s="20"/>
    </row>
    <row r="652" spans="1:18" ht="15.75" customHeight="1" x14ac:dyDescent="0.35">
      <c r="A652" s="13"/>
      <c r="B652" s="13"/>
      <c r="C652" s="373"/>
      <c r="R652" s="20"/>
    </row>
    <row r="653" spans="1:18" ht="15.75" customHeight="1" x14ac:dyDescent="0.35">
      <c r="A653" s="13"/>
      <c r="B653" s="13"/>
      <c r="C653" s="373"/>
      <c r="R653" s="20"/>
    </row>
    <row r="654" spans="1:18" ht="15.75" customHeight="1" x14ac:dyDescent="0.35">
      <c r="A654" s="13"/>
      <c r="B654" s="13"/>
      <c r="C654" s="373"/>
      <c r="R654" s="20"/>
    </row>
    <row r="655" spans="1:18" ht="15.75" customHeight="1" x14ac:dyDescent="0.35">
      <c r="A655" s="13"/>
      <c r="B655" s="13"/>
      <c r="C655" s="373"/>
      <c r="R655" s="20"/>
    </row>
    <row r="656" spans="1:18" ht="15.75" customHeight="1" x14ac:dyDescent="0.35">
      <c r="A656" s="13"/>
      <c r="B656" s="13"/>
      <c r="C656" s="373"/>
      <c r="R656" s="20"/>
    </row>
    <row r="657" spans="1:18" ht="15.75" customHeight="1" x14ac:dyDescent="0.35">
      <c r="A657" s="13"/>
      <c r="B657" s="13"/>
      <c r="C657" s="373"/>
      <c r="R657" s="20"/>
    </row>
    <row r="658" spans="1:18" ht="15.75" customHeight="1" x14ac:dyDescent="0.35">
      <c r="A658" s="13"/>
      <c r="B658" s="13"/>
      <c r="C658" s="373"/>
      <c r="R658" s="20"/>
    </row>
    <row r="659" spans="1:18" ht="15.75" customHeight="1" x14ac:dyDescent="0.35">
      <c r="A659" s="13"/>
      <c r="B659" s="13"/>
      <c r="C659" s="373"/>
      <c r="R659" s="20"/>
    </row>
    <row r="660" spans="1:18" ht="15.75" customHeight="1" x14ac:dyDescent="0.35">
      <c r="A660" s="13"/>
      <c r="B660" s="13"/>
      <c r="C660" s="373"/>
      <c r="R660" s="20"/>
    </row>
    <row r="661" spans="1:18" ht="15.75" customHeight="1" x14ac:dyDescent="0.35">
      <c r="A661" s="13"/>
      <c r="B661" s="13"/>
      <c r="C661" s="373"/>
      <c r="R661" s="20"/>
    </row>
    <row r="662" spans="1:18" ht="15.75" customHeight="1" x14ac:dyDescent="0.35">
      <c r="A662" s="13"/>
      <c r="B662" s="13"/>
      <c r="C662" s="373"/>
      <c r="R662" s="20"/>
    </row>
    <row r="663" spans="1:18" ht="15.75" customHeight="1" x14ac:dyDescent="0.35">
      <c r="A663" s="13"/>
      <c r="B663" s="13"/>
      <c r="C663" s="373"/>
      <c r="R663" s="20"/>
    </row>
    <row r="664" spans="1:18" ht="15.75" customHeight="1" x14ac:dyDescent="0.35">
      <c r="A664" s="13"/>
      <c r="B664" s="13"/>
      <c r="C664" s="373"/>
      <c r="R664" s="20"/>
    </row>
    <row r="665" spans="1:18" ht="15.75" customHeight="1" x14ac:dyDescent="0.35">
      <c r="A665" s="13"/>
      <c r="B665" s="13"/>
      <c r="C665" s="373"/>
      <c r="R665" s="20"/>
    </row>
    <row r="666" spans="1:18" ht="15.75" customHeight="1" x14ac:dyDescent="0.35">
      <c r="A666" s="13"/>
      <c r="B666" s="13"/>
      <c r="C666" s="373"/>
      <c r="R666" s="20"/>
    </row>
    <row r="667" spans="1:18" ht="15.75" customHeight="1" x14ac:dyDescent="0.35">
      <c r="A667" s="13"/>
      <c r="B667" s="13"/>
      <c r="C667" s="373"/>
      <c r="R667" s="20"/>
    </row>
    <row r="668" spans="1:18" ht="15.75" customHeight="1" x14ac:dyDescent="0.35">
      <c r="A668" s="13"/>
      <c r="B668" s="13"/>
      <c r="C668" s="373"/>
      <c r="R668" s="20"/>
    </row>
    <row r="669" spans="1:18" ht="15.75" customHeight="1" x14ac:dyDescent="0.35">
      <c r="A669" s="13"/>
      <c r="B669" s="13"/>
      <c r="C669" s="373"/>
      <c r="R669" s="20"/>
    </row>
    <row r="670" spans="1:18" ht="15.75" customHeight="1" x14ac:dyDescent="0.35">
      <c r="A670" s="13"/>
      <c r="B670" s="13"/>
      <c r="C670" s="373"/>
      <c r="R670" s="20"/>
    </row>
    <row r="671" spans="1:18" ht="15.75" customHeight="1" x14ac:dyDescent="0.35">
      <c r="A671" s="13"/>
      <c r="B671" s="13"/>
      <c r="C671" s="373"/>
      <c r="R671" s="20"/>
    </row>
    <row r="672" spans="1:18" ht="15.75" customHeight="1" x14ac:dyDescent="0.35">
      <c r="A672" s="13"/>
      <c r="B672" s="13"/>
      <c r="C672" s="373"/>
      <c r="R672" s="20"/>
    </row>
    <row r="673" spans="1:18" ht="15.75" customHeight="1" x14ac:dyDescent="0.35">
      <c r="A673" s="13"/>
      <c r="B673" s="13"/>
      <c r="C673" s="373"/>
      <c r="R673" s="20"/>
    </row>
    <row r="674" spans="1:18" ht="15.75" customHeight="1" x14ac:dyDescent="0.35">
      <c r="A674" s="13"/>
      <c r="B674" s="13"/>
      <c r="C674" s="373"/>
      <c r="R674" s="20"/>
    </row>
    <row r="675" spans="1:18" ht="15.75" customHeight="1" x14ac:dyDescent="0.35">
      <c r="A675" s="13"/>
      <c r="B675" s="13"/>
      <c r="C675" s="373"/>
      <c r="R675" s="20"/>
    </row>
    <row r="676" spans="1:18" ht="15.75" customHeight="1" x14ac:dyDescent="0.35">
      <c r="A676" s="13"/>
      <c r="B676" s="13"/>
      <c r="C676" s="373"/>
      <c r="R676" s="20"/>
    </row>
    <row r="677" spans="1:18" ht="15.75" customHeight="1" x14ac:dyDescent="0.35">
      <c r="A677" s="13"/>
      <c r="B677" s="13"/>
      <c r="C677" s="373"/>
      <c r="R677" s="20"/>
    </row>
    <row r="678" spans="1:18" ht="15.75" customHeight="1" x14ac:dyDescent="0.35">
      <c r="A678" s="13"/>
      <c r="B678" s="13"/>
      <c r="C678" s="373"/>
      <c r="R678" s="20"/>
    </row>
    <row r="679" spans="1:18" ht="15.75" customHeight="1" x14ac:dyDescent="0.35">
      <c r="A679" s="13"/>
      <c r="B679" s="13"/>
      <c r="C679" s="373"/>
      <c r="R679" s="20"/>
    </row>
    <row r="680" spans="1:18" ht="15.75" customHeight="1" x14ac:dyDescent="0.35">
      <c r="A680" s="13"/>
      <c r="B680" s="13"/>
      <c r="C680" s="373"/>
      <c r="R680" s="20"/>
    </row>
    <row r="681" spans="1:18" ht="15.75" customHeight="1" x14ac:dyDescent="0.35">
      <c r="A681" s="13"/>
      <c r="B681" s="13"/>
      <c r="C681" s="373"/>
      <c r="R681" s="20"/>
    </row>
    <row r="682" spans="1:18" ht="15.75" customHeight="1" x14ac:dyDescent="0.35">
      <c r="A682" s="13"/>
      <c r="B682" s="13"/>
      <c r="C682" s="373"/>
      <c r="R682" s="20"/>
    </row>
    <row r="683" spans="1:18" ht="15.75" customHeight="1" x14ac:dyDescent="0.35">
      <c r="A683" s="13"/>
      <c r="B683" s="13"/>
      <c r="C683" s="373"/>
      <c r="R683" s="20"/>
    </row>
    <row r="684" spans="1:18" ht="15.75" customHeight="1" x14ac:dyDescent="0.35">
      <c r="A684" s="13"/>
      <c r="B684" s="13"/>
      <c r="C684" s="373"/>
      <c r="R684" s="20"/>
    </row>
    <row r="685" spans="1:18" ht="15.75" customHeight="1" x14ac:dyDescent="0.35">
      <c r="A685" s="13"/>
      <c r="B685" s="13"/>
      <c r="C685" s="373"/>
      <c r="R685" s="20"/>
    </row>
    <row r="686" spans="1:18" ht="15.75" customHeight="1" x14ac:dyDescent="0.35">
      <c r="A686" s="13"/>
      <c r="B686" s="13"/>
      <c r="C686" s="373"/>
      <c r="R686" s="20"/>
    </row>
    <row r="687" spans="1:18" ht="15.75" customHeight="1" x14ac:dyDescent="0.35">
      <c r="A687" s="13"/>
      <c r="B687" s="13"/>
      <c r="C687" s="373"/>
      <c r="R687" s="20"/>
    </row>
    <row r="688" spans="1:18" ht="15.75" customHeight="1" x14ac:dyDescent="0.35">
      <c r="A688" s="13"/>
      <c r="B688" s="13"/>
      <c r="C688" s="373"/>
      <c r="R688" s="20"/>
    </row>
    <row r="689" spans="1:18" ht="15.75" customHeight="1" x14ac:dyDescent="0.35">
      <c r="A689" s="13"/>
      <c r="B689" s="13"/>
      <c r="C689" s="373"/>
      <c r="R689" s="20"/>
    </row>
    <row r="690" spans="1:18" ht="15.75" customHeight="1" x14ac:dyDescent="0.35">
      <c r="A690" s="13"/>
      <c r="B690" s="13"/>
      <c r="C690" s="373"/>
      <c r="R690" s="20"/>
    </row>
    <row r="691" spans="1:18" ht="15.75" customHeight="1" x14ac:dyDescent="0.35">
      <c r="A691" s="13"/>
      <c r="B691" s="13"/>
      <c r="C691" s="373"/>
      <c r="R691" s="20"/>
    </row>
    <row r="692" spans="1:18" ht="15.75" customHeight="1" x14ac:dyDescent="0.35">
      <c r="A692" s="13"/>
      <c r="B692" s="13"/>
      <c r="C692" s="373"/>
      <c r="R692" s="20"/>
    </row>
    <row r="693" spans="1:18" ht="15.75" customHeight="1" x14ac:dyDescent="0.35">
      <c r="A693" s="13"/>
      <c r="B693" s="13"/>
      <c r="C693" s="373"/>
      <c r="R693" s="20"/>
    </row>
    <row r="694" spans="1:18" ht="15.75" customHeight="1" x14ac:dyDescent="0.35">
      <c r="A694" s="13"/>
      <c r="B694" s="13"/>
      <c r="C694" s="373"/>
      <c r="R694" s="20"/>
    </row>
    <row r="695" spans="1:18" ht="15.75" customHeight="1" x14ac:dyDescent="0.35">
      <c r="A695" s="13"/>
      <c r="B695" s="13"/>
      <c r="C695" s="373"/>
      <c r="R695" s="20"/>
    </row>
    <row r="696" spans="1:18" ht="15.75" customHeight="1" x14ac:dyDescent="0.35">
      <c r="A696" s="13"/>
      <c r="B696" s="13"/>
      <c r="C696" s="373"/>
      <c r="R696" s="20"/>
    </row>
    <row r="697" spans="1:18" ht="15.75" customHeight="1" x14ac:dyDescent="0.35">
      <c r="A697" s="13"/>
      <c r="B697" s="13"/>
      <c r="C697" s="373"/>
      <c r="R697" s="20"/>
    </row>
    <row r="698" spans="1:18" ht="15.75" customHeight="1" x14ac:dyDescent="0.35">
      <c r="A698" s="13"/>
      <c r="B698" s="13"/>
      <c r="C698" s="373"/>
      <c r="R698" s="20"/>
    </row>
    <row r="699" spans="1:18" ht="15.75" customHeight="1" x14ac:dyDescent="0.35">
      <c r="A699" s="13"/>
      <c r="B699" s="13"/>
      <c r="C699" s="373"/>
      <c r="R699" s="20"/>
    </row>
    <row r="700" spans="1:18" ht="15.75" customHeight="1" x14ac:dyDescent="0.35">
      <c r="A700" s="13"/>
      <c r="B700" s="13"/>
      <c r="C700" s="373"/>
      <c r="R700" s="20"/>
    </row>
    <row r="701" spans="1:18" ht="15.75" customHeight="1" x14ac:dyDescent="0.35">
      <c r="A701" s="13"/>
      <c r="B701" s="13"/>
      <c r="C701" s="373"/>
      <c r="R701" s="20"/>
    </row>
    <row r="702" spans="1:18" ht="15.75" customHeight="1" x14ac:dyDescent="0.35">
      <c r="A702" s="13"/>
      <c r="B702" s="13"/>
      <c r="C702" s="373"/>
      <c r="R702" s="20"/>
    </row>
    <row r="703" spans="1:18" ht="15.75" customHeight="1" x14ac:dyDescent="0.35">
      <c r="A703" s="13"/>
      <c r="B703" s="13"/>
      <c r="C703" s="373"/>
      <c r="R703" s="20"/>
    </row>
    <row r="704" spans="1:18" ht="15.75" customHeight="1" x14ac:dyDescent="0.35">
      <c r="A704" s="13"/>
      <c r="B704" s="13"/>
      <c r="C704" s="373"/>
      <c r="R704" s="20"/>
    </row>
    <row r="705" spans="1:18" ht="15.75" customHeight="1" x14ac:dyDescent="0.35">
      <c r="A705" s="13"/>
      <c r="B705" s="13"/>
      <c r="C705" s="373"/>
      <c r="R705" s="20"/>
    </row>
    <row r="706" spans="1:18" ht="15.75" customHeight="1" x14ac:dyDescent="0.35">
      <c r="A706" s="13"/>
      <c r="B706" s="13"/>
      <c r="C706" s="373"/>
      <c r="R706" s="20"/>
    </row>
    <row r="707" spans="1:18" ht="15.75" customHeight="1" x14ac:dyDescent="0.35">
      <c r="A707" s="13"/>
      <c r="B707" s="13"/>
      <c r="C707" s="373"/>
      <c r="R707" s="20"/>
    </row>
    <row r="708" spans="1:18" ht="15.75" customHeight="1" x14ac:dyDescent="0.35">
      <c r="A708" s="13"/>
      <c r="B708" s="13"/>
      <c r="C708" s="373"/>
      <c r="R708" s="20"/>
    </row>
    <row r="709" spans="1:18" ht="15.75" customHeight="1" x14ac:dyDescent="0.35">
      <c r="A709" s="13"/>
      <c r="B709" s="13"/>
      <c r="C709" s="373"/>
      <c r="R709" s="20"/>
    </row>
    <row r="710" spans="1:18" ht="15.75" customHeight="1" x14ac:dyDescent="0.35">
      <c r="A710" s="13"/>
      <c r="B710" s="13"/>
      <c r="C710" s="373"/>
      <c r="R710" s="20"/>
    </row>
    <row r="711" spans="1:18" ht="15.75" customHeight="1" x14ac:dyDescent="0.35">
      <c r="A711" s="13"/>
      <c r="B711" s="13"/>
      <c r="C711" s="373"/>
      <c r="R711" s="20"/>
    </row>
    <row r="712" spans="1:18" ht="15.75" customHeight="1" x14ac:dyDescent="0.35">
      <c r="A712" s="13"/>
      <c r="B712" s="13"/>
      <c r="C712" s="373"/>
      <c r="R712" s="20"/>
    </row>
    <row r="713" spans="1:18" ht="15.75" customHeight="1" x14ac:dyDescent="0.35">
      <c r="A713" s="13"/>
      <c r="B713" s="13"/>
      <c r="C713" s="373"/>
      <c r="R713" s="20"/>
    </row>
    <row r="714" spans="1:18" ht="15.75" customHeight="1" x14ac:dyDescent="0.35">
      <c r="A714" s="13"/>
      <c r="B714" s="13"/>
      <c r="C714" s="373"/>
      <c r="R714" s="20"/>
    </row>
    <row r="715" spans="1:18" ht="15.75" customHeight="1" x14ac:dyDescent="0.35">
      <c r="A715" s="13"/>
      <c r="B715" s="13"/>
      <c r="C715" s="373"/>
      <c r="R715" s="20"/>
    </row>
    <row r="716" spans="1:18" ht="15.75" customHeight="1" x14ac:dyDescent="0.35">
      <c r="A716" s="13"/>
      <c r="B716" s="13"/>
      <c r="C716" s="373"/>
      <c r="R716" s="20"/>
    </row>
    <row r="717" spans="1:18" ht="15.75" customHeight="1" x14ac:dyDescent="0.35">
      <c r="A717" s="13"/>
      <c r="B717" s="13"/>
      <c r="C717" s="373"/>
      <c r="R717" s="20"/>
    </row>
    <row r="718" spans="1:18" ht="15.75" customHeight="1" x14ac:dyDescent="0.35">
      <c r="A718" s="13"/>
      <c r="B718" s="13"/>
      <c r="C718" s="373"/>
      <c r="R718" s="20"/>
    </row>
    <row r="719" spans="1:18" ht="15.75" customHeight="1" x14ac:dyDescent="0.35">
      <c r="A719" s="13"/>
      <c r="B719" s="13"/>
      <c r="C719" s="373"/>
      <c r="R719" s="20"/>
    </row>
    <row r="720" spans="1:18" ht="15.75" customHeight="1" x14ac:dyDescent="0.35">
      <c r="A720" s="13"/>
      <c r="B720" s="13"/>
      <c r="C720" s="373"/>
      <c r="R720" s="20"/>
    </row>
    <row r="721" spans="1:18" ht="15.75" customHeight="1" x14ac:dyDescent="0.35">
      <c r="A721" s="13"/>
      <c r="B721" s="13"/>
      <c r="C721" s="373"/>
      <c r="R721" s="20"/>
    </row>
    <row r="722" spans="1:18" ht="15.75" customHeight="1" x14ac:dyDescent="0.35">
      <c r="A722" s="13"/>
      <c r="B722" s="13"/>
      <c r="C722" s="373"/>
      <c r="R722" s="20"/>
    </row>
    <row r="723" spans="1:18" ht="15.75" customHeight="1" x14ac:dyDescent="0.35">
      <c r="A723" s="13"/>
      <c r="B723" s="13"/>
      <c r="C723" s="373"/>
      <c r="R723" s="20"/>
    </row>
    <row r="724" spans="1:18" ht="15.75" customHeight="1" x14ac:dyDescent="0.35">
      <c r="A724" s="13"/>
      <c r="B724" s="13"/>
      <c r="C724" s="373"/>
      <c r="R724" s="20"/>
    </row>
    <row r="725" spans="1:18" ht="15.75" customHeight="1" x14ac:dyDescent="0.35">
      <c r="A725" s="13"/>
      <c r="B725" s="13"/>
      <c r="C725" s="373"/>
      <c r="R725" s="20"/>
    </row>
    <row r="726" spans="1:18" ht="15.75" customHeight="1" x14ac:dyDescent="0.35">
      <c r="A726" s="13"/>
      <c r="B726" s="13"/>
      <c r="C726" s="373"/>
      <c r="R726" s="20"/>
    </row>
    <row r="727" spans="1:18" ht="15.75" customHeight="1" x14ac:dyDescent="0.35">
      <c r="A727" s="13"/>
      <c r="B727" s="13"/>
      <c r="C727" s="373"/>
      <c r="R727" s="20"/>
    </row>
    <row r="728" spans="1:18" ht="15.75" customHeight="1" x14ac:dyDescent="0.35">
      <c r="A728" s="13"/>
      <c r="B728" s="13"/>
      <c r="C728" s="373"/>
      <c r="R728" s="20"/>
    </row>
    <row r="729" spans="1:18" ht="15.75" customHeight="1" x14ac:dyDescent="0.35">
      <c r="A729" s="13"/>
      <c r="B729" s="13"/>
      <c r="C729" s="373"/>
      <c r="R729" s="20"/>
    </row>
    <row r="730" spans="1:18" ht="15.75" customHeight="1" x14ac:dyDescent="0.35">
      <c r="A730" s="13"/>
      <c r="B730" s="13"/>
      <c r="C730" s="373"/>
      <c r="R730" s="20"/>
    </row>
    <row r="731" spans="1:18" ht="15.75" customHeight="1" x14ac:dyDescent="0.35">
      <c r="A731" s="13"/>
      <c r="B731" s="13"/>
      <c r="C731" s="373"/>
      <c r="R731" s="20"/>
    </row>
    <row r="732" spans="1:18" ht="15.75" customHeight="1" x14ac:dyDescent="0.35">
      <c r="A732" s="13"/>
      <c r="B732" s="13"/>
      <c r="C732" s="373"/>
      <c r="R732" s="20"/>
    </row>
    <row r="733" spans="1:18" ht="15.75" customHeight="1" x14ac:dyDescent="0.35">
      <c r="A733" s="13"/>
      <c r="B733" s="13"/>
      <c r="C733" s="373"/>
      <c r="R733" s="20"/>
    </row>
    <row r="734" spans="1:18" ht="15.75" customHeight="1" x14ac:dyDescent="0.35">
      <c r="A734" s="13"/>
      <c r="B734" s="13"/>
      <c r="C734" s="373"/>
      <c r="R734" s="20"/>
    </row>
    <row r="735" spans="1:18" ht="15.75" customHeight="1" x14ac:dyDescent="0.35">
      <c r="A735" s="13"/>
      <c r="B735" s="13"/>
      <c r="C735" s="373"/>
      <c r="R735" s="20"/>
    </row>
    <row r="736" spans="1:18" ht="15.75" customHeight="1" x14ac:dyDescent="0.35">
      <c r="A736" s="13"/>
      <c r="B736" s="13"/>
      <c r="C736" s="373"/>
      <c r="R736" s="20"/>
    </row>
    <row r="737" spans="1:18" ht="15.75" customHeight="1" x14ac:dyDescent="0.35">
      <c r="A737" s="13"/>
      <c r="B737" s="13"/>
      <c r="C737" s="373"/>
      <c r="R737" s="20"/>
    </row>
    <row r="738" spans="1:18" ht="15.75" customHeight="1" x14ac:dyDescent="0.35">
      <c r="A738" s="13"/>
      <c r="B738" s="13"/>
      <c r="C738" s="373"/>
      <c r="R738" s="20"/>
    </row>
    <row r="739" spans="1:18" ht="15.75" customHeight="1" x14ac:dyDescent="0.35">
      <c r="A739" s="13"/>
      <c r="B739" s="13"/>
      <c r="C739" s="373"/>
      <c r="R739" s="20"/>
    </row>
    <row r="740" spans="1:18" ht="15.75" customHeight="1" x14ac:dyDescent="0.35">
      <c r="A740" s="13"/>
      <c r="B740" s="13"/>
      <c r="C740" s="373"/>
      <c r="R740" s="20"/>
    </row>
    <row r="741" spans="1:18" ht="15.75" customHeight="1" x14ac:dyDescent="0.35">
      <c r="A741" s="13"/>
      <c r="B741" s="13"/>
      <c r="C741" s="373"/>
      <c r="R741" s="20"/>
    </row>
    <row r="742" spans="1:18" ht="15.75" customHeight="1" x14ac:dyDescent="0.35">
      <c r="A742" s="13"/>
      <c r="B742" s="13"/>
      <c r="C742" s="373"/>
      <c r="R742" s="20"/>
    </row>
    <row r="743" spans="1:18" ht="15.75" customHeight="1" x14ac:dyDescent="0.35">
      <c r="A743" s="13"/>
      <c r="B743" s="13"/>
      <c r="C743" s="373"/>
      <c r="R743" s="20"/>
    </row>
    <row r="744" spans="1:18" ht="15.75" customHeight="1" x14ac:dyDescent="0.35">
      <c r="A744" s="13"/>
      <c r="B744" s="13"/>
      <c r="C744" s="373"/>
      <c r="R744" s="20"/>
    </row>
    <row r="745" spans="1:18" ht="15.75" customHeight="1" x14ac:dyDescent="0.35">
      <c r="A745" s="13"/>
      <c r="B745" s="13"/>
      <c r="C745" s="373"/>
      <c r="R745" s="20"/>
    </row>
    <row r="746" spans="1:18" ht="15.75" customHeight="1" x14ac:dyDescent="0.35">
      <c r="A746" s="13"/>
      <c r="B746" s="13"/>
      <c r="C746" s="373"/>
      <c r="R746" s="20"/>
    </row>
    <row r="747" spans="1:18" ht="15.75" customHeight="1" x14ac:dyDescent="0.35">
      <c r="A747" s="13"/>
      <c r="B747" s="13"/>
      <c r="C747" s="373"/>
      <c r="R747" s="20"/>
    </row>
    <row r="748" spans="1:18" ht="15.75" customHeight="1" x14ac:dyDescent="0.35">
      <c r="A748" s="13"/>
      <c r="B748" s="13"/>
      <c r="C748" s="373"/>
      <c r="R748" s="20"/>
    </row>
    <row r="749" spans="1:18" ht="15.75" customHeight="1" x14ac:dyDescent="0.35">
      <c r="A749" s="13"/>
      <c r="B749" s="13"/>
      <c r="C749" s="373"/>
      <c r="R749" s="20"/>
    </row>
    <row r="750" spans="1:18" ht="15.75" customHeight="1" x14ac:dyDescent="0.35">
      <c r="A750" s="13"/>
      <c r="B750" s="13"/>
      <c r="C750" s="373"/>
      <c r="R750" s="20"/>
    </row>
    <row r="751" spans="1:18" ht="15.75" customHeight="1" x14ac:dyDescent="0.35">
      <c r="A751" s="13"/>
      <c r="B751" s="13"/>
      <c r="C751" s="373"/>
      <c r="R751" s="20"/>
    </row>
    <row r="752" spans="1:18" ht="15.75" customHeight="1" x14ac:dyDescent="0.35">
      <c r="A752" s="13"/>
      <c r="B752" s="13"/>
      <c r="C752" s="373"/>
      <c r="R752" s="20"/>
    </row>
    <row r="753" spans="1:18" ht="15.75" customHeight="1" x14ac:dyDescent="0.35">
      <c r="A753" s="13"/>
      <c r="B753" s="13"/>
      <c r="C753" s="373"/>
      <c r="R753" s="20"/>
    </row>
    <row r="754" spans="1:18" ht="15.75" customHeight="1" x14ac:dyDescent="0.35">
      <c r="A754" s="13"/>
      <c r="B754" s="13"/>
      <c r="C754" s="373"/>
      <c r="R754" s="20"/>
    </row>
    <row r="755" spans="1:18" ht="15.75" customHeight="1" x14ac:dyDescent="0.35">
      <c r="A755" s="13"/>
      <c r="B755" s="13"/>
      <c r="C755" s="373"/>
      <c r="R755" s="20"/>
    </row>
    <row r="756" spans="1:18" ht="15.75" customHeight="1" x14ac:dyDescent="0.35">
      <c r="A756" s="13"/>
      <c r="B756" s="13"/>
      <c r="C756" s="373"/>
      <c r="R756" s="20"/>
    </row>
    <row r="757" spans="1:18" ht="15.75" customHeight="1" x14ac:dyDescent="0.35">
      <c r="A757" s="13"/>
      <c r="B757" s="13"/>
      <c r="C757" s="373"/>
      <c r="R757" s="20"/>
    </row>
    <row r="758" spans="1:18" ht="15.75" customHeight="1" x14ac:dyDescent="0.35">
      <c r="A758" s="13"/>
      <c r="B758" s="13"/>
      <c r="C758" s="373"/>
      <c r="R758" s="20"/>
    </row>
    <row r="759" spans="1:18" ht="15.75" customHeight="1" x14ac:dyDescent="0.35">
      <c r="A759" s="13"/>
      <c r="B759" s="13"/>
      <c r="C759" s="373"/>
      <c r="R759" s="20"/>
    </row>
    <row r="760" spans="1:18" ht="15.75" customHeight="1" x14ac:dyDescent="0.35">
      <c r="A760" s="13"/>
      <c r="B760" s="13"/>
      <c r="C760" s="373"/>
      <c r="R760" s="20"/>
    </row>
    <row r="761" spans="1:18" ht="15.75" customHeight="1" x14ac:dyDescent="0.35">
      <c r="A761" s="13"/>
      <c r="B761" s="13"/>
      <c r="C761" s="373"/>
      <c r="R761" s="20"/>
    </row>
    <row r="762" spans="1:18" ht="15.75" customHeight="1" x14ac:dyDescent="0.35">
      <c r="A762" s="13"/>
      <c r="B762" s="13"/>
      <c r="C762" s="373"/>
      <c r="R762" s="20"/>
    </row>
    <row r="763" spans="1:18" ht="15.75" customHeight="1" x14ac:dyDescent="0.35">
      <c r="A763" s="13"/>
      <c r="B763" s="13"/>
      <c r="C763" s="373"/>
      <c r="R763" s="20"/>
    </row>
    <row r="764" spans="1:18" ht="15.75" customHeight="1" x14ac:dyDescent="0.35">
      <c r="A764" s="13"/>
      <c r="B764" s="13"/>
      <c r="C764" s="373"/>
      <c r="R764" s="20"/>
    </row>
    <row r="765" spans="1:18" ht="15.75" customHeight="1" x14ac:dyDescent="0.35">
      <c r="A765" s="13"/>
      <c r="B765" s="13"/>
      <c r="C765" s="373"/>
      <c r="R765" s="20"/>
    </row>
    <row r="766" spans="1:18" ht="15.75" customHeight="1" x14ac:dyDescent="0.35">
      <c r="A766" s="13"/>
      <c r="B766" s="13"/>
      <c r="C766" s="373"/>
      <c r="R766" s="20"/>
    </row>
    <row r="767" spans="1:18" ht="15.75" customHeight="1" x14ac:dyDescent="0.35">
      <c r="A767" s="13"/>
      <c r="B767" s="13"/>
      <c r="C767" s="373"/>
      <c r="R767" s="20"/>
    </row>
    <row r="768" spans="1:18" ht="15.75" customHeight="1" x14ac:dyDescent="0.35">
      <c r="A768" s="13"/>
      <c r="B768" s="13"/>
      <c r="C768" s="373"/>
      <c r="R768" s="20"/>
    </row>
    <row r="769" spans="1:18" ht="15.75" customHeight="1" x14ac:dyDescent="0.35">
      <c r="A769" s="13"/>
      <c r="B769" s="13"/>
      <c r="C769" s="373"/>
      <c r="R769" s="20"/>
    </row>
    <row r="770" spans="1:18" ht="15.75" customHeight="1" x14ac:dyDescent="0.35">
      <c r="A770" s="13"/>
      <c r="B770" s="13"/>
      <c r="C770" s="373"/>
      <c r="R770" s="20"/>
    </row>
    <row r="771" spans="1:18" ht="15.75" customHeight="1" x14ac:dyDescent="0.35">
      <c r="A771" s="13"/>
      <c r="B771" s="13"/>
      <c r="C771" s="373"/>
      <c r="R771" s="20"/>
    </row>
    <row r="772" spans="1:18" ht="15.75" customHeight="1" x14ac:dyDescent="0.35">
      <c r="A772" s="13"/>
      <c r="B772" s="13"/>
      <c r="C772" s="373"/>
      <c r="R772" s="20"/>
    </row>
    <row r="773" spans="1:18" ht="15.75" customHeight="1" x14ac:dyDescent="0.35">
      <c r="A773" s="13"/>
      <c r="B773" s="13"/>
      <c r="C773" s="373"/>
      <c r="R773" s="20"/>
    </row>
    <row r="774" spans="1:18" ht="15.75" customHeight="1" x14ac:dyDescent="0.35">
      <c r="A774" s="13"/>
      <c r="B774" s="13"/>
      <c r="C774" s="373"/>
      <c r="R774" s="20"/>
    </row>
    <row r="775" spans="1:18" ht="15.75" customHeight="1" x14ac:dyDescent="0.35">
      <c r="A775" s="13"/>
      <c r="B775" s="13"/>
      <c r="C775" s="373"/>
      <c r="R775" s="20"/>
    </row>
    <row r="776" spans="1:18" ht="15.75" customHeight="1" x14ac:dyDescent="0.35">
      <c r="A776" s="13"/>
      <c r="B776" s="13"/>
      <c r="C776" s="373"/>
      <c r="R776" s="20"/>
    </row>
    <row r="777" spans="1:18" ht="15.75" customHeight="1" x14ac:dyDescent="0.35">
      <c r="A777" s="13"/>
      <c r="B777" s="13"/>
      <c r="C777" s="373"/>
      <c r="R777" s="20"/>
    </row>
    <row r="778" spans="1:18" ht="15.75" customHeight="1" x14ac:dyDescent="0.35">
      <c r="A778" s="13"/>
      <c r="B778" s="13"/>
      <c r="C778" s="373"/>
      <c r="R778" s="20"/>
    </row>
    <row r="779" spans="1:18" ht="15.75" customHeight="1" x14ac:dyDescent="0.35">
      <c r="A779" s="13"/>
      <c r="B779" s="13"/>
      <c r="C779" s="373"/>
      <c r="R779" s="20"/>
    </row>
    <row r="780" spans="1:18" ht="15.75" customHeight="1" x14ac:dyDescent="0.35">
      <c r="A780" s="13"/>
      <c r="B780" s="13"/>
      <c r="C780" s="373"/>
      <c r="R780" s="20"/>
    </row>
    <row r="781" spans="1:18" ht="15.75" customHeight="1" x14ac:dyDescent="0.35">
      <c r="A781" s="13"/>
      <c r="B781" s="13"/>
      <c r="C781" s="373"/>
      <c r="R781" s="20"/>
    </row>
    <row r="782" spans="1:18" ht="15.75" customHeight="1" x14ac:dyDescent="0.35">
      <c r="A782" s="13"/>
      <c r="B782" s="13"/>
      <c r="C782" s="373"/>
      <c r="R782" s="20"/>
    </row>
    <row r="783" spans="1:18" ht="15.75" customHeight="1" x14ac:dyDescent="0.35">
      <c r="A783" s="13"/>
      <c r="B783" s="13"/>
      <c r="C783" s="373"/>
      <c r="R783" s="20"/>
    </row>
    <row r="784" spans="1:18" ht="15.75" customHeight="1" x14ac:dyDescent="0.35">
      <c r="A784" s="13"/>
      <c r="B784" s="13"/>
      <c r="C784" s="373"/>
      <c r="R784" s="20"/>
    </row>
    <row r="785" spans="1:18" ht="15.75" customHeight="1" x14ac:dyDescent="0.35">
      <c r="A785" s="13"/>
      <c r="B785" s="13"/>
      <c r="C785" s="373"/>
      <c r="R785" s="20"/>
    </row>
    <row r="786" spans="1:18" ht="15.75" customHeight="1" x14ac:dyDescent="0.35">
      <c r="A786" s="13"/>
      <c r="B786" s="13"/>
      <c r="C786" s="373"/>
      <c r="R786" s="20"/>
    </row>
    <row r="787" spans="1:18" ht="15.75" customHeight="1" x14ac:dyDescent="0.35">
      <c r="A787" s="13"/>
      <c r="B787" s="13"/>
      <c r="C787" s="373"/>
      <c r="R787" s="20"/>
    </row>
    <row r="788" spans="1:18" ht="15.75" customHeight="1" x14ac:dyDescent="0.35">
      <c r="A788" s="13"/>
      <c r="B788" s="13"/>
      <c r="C788" s="373"/>
      <c r="R788" s="20"/>
    </row>
    <row r="789" spans="1:18" ht="15.75" customHeight="1" x14ac:dyDescent="0.35">
      <c r="A789" s="13"/>
      <c r="B789" s="13"/>
      <c r="C789" s="373"/>
      <c r="R789" s="20"/>
    </row>
    <row r="790" spans="1:18" ht="15.75" customHeight="1" x14ac:dyDescent="0.35">
      <c r="A790" s="13"/>
      <c r="B790" s="13"/>
      <c r="C790" s="373"/>
      <c r="R790" s="20"/>
    </row>
    <row r="791" spans="1:18" ht="15.75" customHeight="1" x14ac:dyDescent="0.35">
      <c r="A791" s="13"/>
      <c r="B791" s="13"/>
      <c r="C791" s="373"/>
      <c r="R791" s="20"/>
    </row>
    <row r="792" spans="1:18" ht="15.75" customHeight="1" x14ac:dyDescent="0.35">
      <c r="A792" s="13"/>
      <c r="B792" s="13"/>
      <c r="C792" s="373"/>
      <c r="R792" s="20"/>
    </row>
    <row r="793" spans="1:18" ht="15.75" customHeight="1" x14ac:dyDescent="0.35">
      <c r="A793" s="13"/>
      <c r="B793" s="13"/>
      <c r="C793" s="373"/>
      <c r="R793" s="20"/>
    </row>
    <row r="794" spans="1:18" ht="15.75" customHeight="1" x14ac:dyDescent="0.35">
      <c r="A794" s="13"/>
      <c r="B794" s="13"/>
      <c r="C794" s="373"/>
      <c r="R794" s="20"/>
    </row>
    <row r="795" spans="1:18" ht="15.75" customHeight="1" x14ac:dyDescent="0.35">
      <c r="A795" s="13"/>
      <c r="B795" s="13"/>
      <c r="C795" s="373"/>
      <c r="R795" s="20"/>
    </row>
    <row r="796" spans="1:18" ht="15.75" customHeight="1" x14ac:dyDescent="0.35">
      <c r="A796" s="13"/>
      <c r="B796" s="13"/>
      <c r="C796" s="373"/>
      <c r="R796" s="20"/>
    </row>
    <row r="797" spans="1:18" ht="15.75" customHeight="1" x14ac:dyDescent="0.35">
      <c r="A797" s="13"/>
      <c r="B797" s="13"/>
      <c r="C797" s="373"/>
      <c r="R797" s="20"/>
    </row>
    <row r="798" spans="1:18" ht="15.75" customHeight="1" x14ac:dyDescent="0.35">
      <c r="A798" s="13"/>
      <c r="B798" s="13"/>
      <c r="C798" s="373"/>
      <c r="R798" s="20"/>
    </row>
    <row r="799" spans="1:18" ht="15.75" customHeight="1" x14ac:dyDescent="0.35">
      <c r="A799" s="13"/>
      <c r="B799" s="13"/>
      <c r="C799" s="373"/>
      <c r="R799" s="20"/>
    </row>
    <row r="800" spans="1:18" ht="15.75" customHeight="1" x14ac:dyDescent="0.35">
      <c r="A800" s="13"/>
      <c r="B800" s="13"/>
      <c r="C800" s="373"/>
      <c r="R800" s="20"/>
    </row>
    <row r="801" spans="1:18" ht="15.75" customHeight="1" x14ac:dyDescent="0.35">
      <c r="A801" s="13"/>
      <c r="B801" s="13"/>
      <c r="C801" s="373"/>
      <c r="R801" s="20"/>
    </row>
    <row r="802" spans="1:18" ht="15.75" customHeight="1" x14ac:dyDescent="0.35">
      <c r="A802" s="13"/>
      <c r="B802" s="13"/>
      <c r="C802" s="373"/>
      <c r="R802" s="20"/>
    </row>
    <row r="803" spans="1:18" ht="15.75" customHeight="1" x14ac:dyDescent="0.35">
      <c r="A803" s="13"/>
      <c r="B803" s="13"/>
      <c r="C803" s="373"/>
      <c r="R803" s="20"/>
    </row>
    <row r="804" spans="1:18" ht="15.75" customHeight="1" x14ac:dyDescent="0.35">
      <c r="A804" s="13"/>
      <c r="B804" s="13"/>
      <c r="C804" s="373"/>
      <c r="R804" s="20"/>
    </row>
    <row r="805" spans="1:18" ht="15.75" customHeight="1" x14ac:dyDescent="0.35">
      <c r="A805" s="13"/>
      <c r="B805" s="13"/>
      <c r="C805" s="373"/>
      <c r="R805" s="20"/>
    </row>
    <row r="806" spans="1:18" ht="15.75" customHeight="1" x14ac:dyDescent="0.35">
      <c r="A806" s="13"/>
      <c r="B806" s="13"/>
      <c r="C806" s="373"/>
      <c r="R806" s="20"/>
    </row>
    <row r="807" spans="1:18" ht="15.75" customHeight="1" x14ac:dyDescent="0.35">
      <c r="A807" s="13"/>
      <c r="B807" s="13"/>
      <c r="C807" s="373"/>
      <c r="R807" s="20"/>
    </row>
    <row r="808" spans="1:18" ht="15.75" customHeight="1" x14ac:dyDescent="0.35">
      <c r="A808" s="13"/>
      <c r="B808" s="13"/>
      <c r="C808" s="373"/>
      <c r="R808" s="20"/>
    </row>
    <row r="809" spans="1:18" ht="15.75" customHeight="1" x14ac:dyDescent="0.35">
      <c r="A809" s="13"/>
      <c r="B809" s="13"/>
      <c r="C809" s="373"/>
      <c r="R809" s="20"/>
    </row>
    <row r="810" spans="1:18" ht="15.75" customHeight="1" x14ac:dyDescent="0.35">
      <c r="A810" s="13"/>
      <c r="B810" s="13"/>
      <c r="C810" s="373"/>
      <c r="R810" s="20"/>
    </row>
    <row r="811" spans="1:18" ht="15.75" customHeight="1" x14ac:dyDescent="0.35">
      <c r="A811" s="13"/>
      <c r="B811" s="13"/>
      <c r="C811" s="373"/>
      <c r="R811" s="20"/>
    </row>
    <row r="812" spans="1:18" ht="15.75" customHeight="1" x14ac:dyDescent="0.35">
      <c r="A812" s="13"/>
      <c r="B812" s="13"/>
      <c r="C812" s="373"/>
      <c r="R812" s="20"/>
    </row>
    <row r="813" spans="1:18" ht="15.75" customHeight="1" x14ac:dyDescent="0.35">
      <c r="A813" s="13"/>
      <c r="B813" s="13"/>
      <c r="C813" s="373"/>
      <c r="R813" s="20"/>
    </row>
    <row r="814" spans="1:18" ht="15.75" customHeight="1" x14ac:dyDescent="0.35">
      <c r="A814" s="13"/>
      <c r="B814" s="13"/>
      <c r="C814" s="373"/>
      <c r="R814" s="20"/>
    </row>
    <row r="815" spans="1:18" ht="15.75" customHeight="1" x14ac:dyDescent="0.35">
      <c r="A815" s="13"/>
      <c r="B815" s="13"/>
      <c r="C815" s="373"/>
      <c r="R815" s="20"/>
    </row>
    <row r="816" spans="1:18" ht="15.75" customHeight="1" x14ac:dyDescent="0.35">
      <c r="A816" s="13"/>
      <c r="B816" s="13"/>
      <c r="C816" s="373"/>
      <c r="R816" s="20"/>
    </row>
    <row r="817" spans="1:18" ht="15.75" customHeight="1" x14ac:dyDescent="0.35">
      <c r="A817" s="13"/>
      <c r="B817" s="13"/>
      <c r="C817" s="373"/>
      <c r="R817" s="20"/>
    </row>
    <row r="818" spans="1:18" ht="15.75" customHeight="1" x14ac:dyDescent="0.35">
      <c r="A818" s="13"/>
      <c r="B818" s="13"/>
      <c r="C818" s="373"/>
      <c r="R818" s="20"/>
    </row>
    <row r="819" spans="1:18" ht="15.75" customHeight="1" x14ac:dyDescent="0.35">
      <c r="A819" s="13"/>
      <c r="B819" s="13"/>
      <c r="C819" s="373"/>
      <c r="R819" s="20"/>
    </row>
    <row r="820" spans="1:18" ht="15.75" customHeight="1" x14ac:dyDescent="0.35">
      <c r="A820" s="13"/>
      <c r="B820" s="13"/>
      <c r="C820" s="373"/>
      <c r="R820" s="20"/>
    </row>
    <row r="821" spans="1:18" ht="15.75" customHeight="1" x14ac:dyDescent="0.35">
      <c r="A821" s="13"/>
      <c r="B821" s="13"/>
      <c r="C821" s="373"/>
      <c r="R821" s="20"/>
    </row>
    <row r="822" spans="1:18" ht="15.75" customHeight="1" x14ac:dyDescent="0.35">
      <c r="A822" s="13"/>
      <c r="B822" s="13"/>
      <c r="C822" s="373"/>
      <c r="R822" s="20"/>
    </row>
    <row r="823" spans="1:18" ht="15.75" customHeight="1" x14ac:dyDescent="0.35">
      <c r="A823" s="13"/>
      <c r="B823" s="13"/>
      <c r="C823" s="373"/>
      <c r="R823" s="20"/>
    </row>
    <row r="824" spans="1:18" ht="15.75" customHeight="1" x14ac:dyDescent="0.35">
      <c r="A824" s="13"/>
      <c r="B824" s="13"/>
      <c r="C824" s="373"/>
      <c r="R824" s="20"/>
    </row>
    <row r="825" spans="1:18" ht="15.75" customHeight="1" x14ac:dyDescent="0.35">
      <c r="A825" s="13"/>
      <c r="B825" s="13"/>
      <c r="C825" s="373"/>
      <c r="R825" s="20"/>
    </row>
    <row r="826" spans="1:18" ht="15.75" customHeight="1" x14ac:dyDescent="0.35">
      <c r="A826" s="13"/>
      <c r="B826" s="13"/>
      <c r="C826" s="373"/>
      <c r="R826" s="20"/>
    </row>
    <row r="827" spans="1:18" ht="15.75" customHeight="1" x14ac:dyDescent="0.35">
      <c r="A827" s="13"/>
      <c r="B827" s="13"/>
      <c r="C827" s="373"/>
      <c r="R827" s="20"/>
    </row>
    <row r="828" spans="1:18" ht="15.75" customHeight="1" x14ac:dyDescent="0.35">
      <c r="A828" s="13"/>
      <c r="B828" s="13"/>
      <c r="C828" s="373"/>
      <c r="R828" s="20"/>
    </row>
    <row r="829" spans="1:18" ht="15.75" customHeight="1" x14ac:dyDescent="0.35">
      <c r="A829" s="13"/>
      <c r="B829" s="13"/>
      <c r="C829" s="373"/>
      <c r="R829" s="20"/>
    </row>
    <row r="830" spans="1:18" ht="15.75" customHeight="1" x14ac:dyDescent="0.35">
      <c r="A830" s="13"/>
      <c r="B830" s="13"/>
      <c r="C830" s="373"/>
      <c r="R830" s="20"/>
    </row>
    <row r="831" spans="1:18" ht="15.75" customHeight="1" x14ac:dyDescent="0.35">
      <c r="A831" s="13"/>
      <c r="B831" s="13"/>
      <c r="C831" s="373"/>
      <c r="R831" s="20"/>
    </row>
    <row r="832" spans="1:18" ht="15.75" customHeight="1" x14ac:dyDescent="0.35">
      <c r="A832" s="13"/>
      <c r="B832" s="13"/>
      <c r="C832" s="373"/>
      <c r="R832" s="20"/>
    </row>
    <row r="833" spans="1:18" ht="15.75" customHeight="1" x14ac:dyDescent="0.35">
      <c r="A833" s="13"/>
      <c r="B833" s="13"/>
      <c r="C833" s="373"/>
      <c r="R833" s="20"/>
    </row>
    <row r="834" spans="1:18" ht="15.75" customHeight="1" x14ac:dyDescent="0.35">
      <c r="A834" s="13"/>
      <c r="B834" s="13"/>
      <c r="C834" s="373"/>
      <c r="R834" s="20"/>
    </row>
    <row r="835" spans="1:18" ht="15.75" customHeight="1" x14ac:dyDescent="0.35">
      <c r="A835" s="13"/>
      <c r="B835" s="13"/>
      <c r="C835" s="373"/>
      <c r="R835" s="20"/>
    </row>
    <row r="836" spans="1:18" ht="15.75" customHeight="1" x14ac:dyDescent="0.35">
      <c r="A836" s="13"/>
      <c r="B836" s="13"/>
      <c r="C836" s="373"/>
      <c r="R836" s="20"/>
    </row>
    <row r="837" spans="1:18" ht="15.75" customHeight="1" x14ac:dyDescent="0.35">
      <c r="A837" s="13"/>
      <c r="B837" s="13"/>
      <c r="C837" s="373"/>
      <c r="R837" s="20"/>
    </row>
    <row r="838" spans="1:18" ht="15.75" customHeight="1" x14ac:dyDescent="0.35">
      <c r="A838" s="13"/>
      <c r="B838" s="13"/>
      <c r="C838" s="373"/>
      <c r="R838" s="20"/>
    </row>
    <row r="839" spans="1:18" ht="15.75" customHeight="1" x14ac:dyDescent="0.35">
      <c r="A839" s="13"/>
      <c r="B839" s="13"/>
      <c r="C839" s="373"/>
      <c r="R839" s="20"/>
    </row>
    <row r="840" spans="1:18" ht="15.75" customHeight="1" x14ac:dyDescent="0.35">
      <c r="A840" s="13"/>
      <c r="B840" s="13"/>
      <c r="C840" s="373"/>
      <c r="R840" s="20"/>
    </row>
    <row r="841" spans="1:18" ht="15.75" customHeight="1" x14ac:dyDescent="0.35">
      <c r="A841" s="13"/>
      <c r="B841" s="13"/>
      <c r="C841" s="373"/>
      <c r="R841" s="20"/>
    </row>
    <row r="842" spans="1:18" ht="15.75" customHeight="1" x14ac:dyDescent="0.35">
      <c r="A842" s="13"/>
      <c r="B842" s="13"/>
      <c r="C842" s="373"/>
      <c r="R842" s="20"/>
    </row>
    <row r="843" spans="1:18" ht="15.75" customHeight="1" x14ac:dyDescent="0.35">
      <c r="A843" s="13"/>
      <c r="B843" s="13"/>
      <c r="C843" s="373"/>
      <c r="R843" s="20"/>
    </row>
    <row r="844" spans="1:18" ht="15.75" customHeight="1" x14ac:dyDescent="0.35">
      <c r="A844" s="13"/>
      <c r="B844" s="13"/>
      <c r="C844" s="373"/>
      <c r="R844" s="20"/>
    </row>
    <row r="845" spans="1:18" ht="15.75" customHeight="1" x14ac:dyDescent="0.35">
      <c r="A845" s="13"/>
      <c r="B845" s="13"/>
      <c r="C845" s="373"/>
      <c r="R845" s="20"/>
    </row>
    <row r="846" spans="1:18" ht="15.75" customHeight="1" x14ac:dyDescent="0.35">
      <c r="A846" s="13"/>
      <c r="B846" s="13"/>
      <c r="C846" s="373"/>
      <c r="R846" s="20"/>
    </row>
    <row r="847" spans="1:18" ht="15.75" customHeight="1" x14ac:dyDescent="0.35">
      <c r="A847" s="13"/>
      <c r="B847" s="13"/>
      <c r="C847" s="373"/>
      <c r="R847" s="20"/>
    </row>
    <row r="848" spans="1:18" ht="15.75" customHeight="1" x14ac:dyDescent="0.35">
      <c r="A848" s="13"/>
      <c r="B848" s="13"/>
      <c r="C848" s="373"/>
      <c r="R848" s="20"/>
    </row>
    <row r="849" spans="1:18" ht="15.75" customHeight="1" x14ac:dyDescent="0.35">
      <c r="A849" s="13"/>
      <c r="B849" s="13"/>
      <c r="C849" s="373"/>
      <c r="R849" s="20"/>
    </row>
    <row r="850" spans="1:18" ht="15.75" customHeight="1" x14ac:dyDescent="0.35">
      <c r="A850" s="13"/>
      <c r="B850" s="13"/>
      <c r="C850" s="373"/>
      <c r="R850" s="20"/>
    </row>
    <row r="851" spans="1:18" ht="15.75" customHeight="1" x14ac:dyDescent="0.35">
      <c r="A851" s="13"/>
      <c r="B851" s="13"/>
      <c r="C851" s="373"/>
      <c r="R851" s="20"/>
    </row>
    <row r="852" spans="1:18" ht="15.75" customHeight="1" x14ac:dyDescent="0.35">
      <c r="A852" s="13"/>
      <c r="B852" s="13"/>
      <c r="C852" s="373"/>
      <c r="R852" s="20"/>
    </row>
    <row r="853" spans="1:18" ht="15.75" customHeight="1" x14ac:dyDescent="0.35">
      <c r="A853" s="13"/>
      <c r="B853" s="13"/>
      <c r="C853" s="373"/>
      <c r="R853" s="20"/>
    </row>
    <row r="854" spans="1:18" ht="15.75" customHeight="1" x14ac:dyDescent="0.35">
      <c r="A854" s="13"/>
      <c r="B854" s="13"/>
      <c r="C854" s="373"/>
      <c r="R854" s="20"/>
    </row>
    <row r="855" spans="1:18" ht="15.75" customHeight="1" x14ac:dyDescent="0.35">
      <c r="A855" s="13"/>
      <c r="B855" s="13"/>
      <c r="C855" s="373"/>
      <c r="R855" s="20"/>
    </row>
    <row r="856" spans="1:18" ht="15.75" customHeight="1" x14ac:dyDescent="0.35">
      <c r="A856" s="13"/>
      <c r="B856" s="13"/>
      <c r="C856" s="373"/>
      <c r="R856" s="20"/>
    </row>
    <row r="857" spans="1:18" ht="15.75" customHeight="1" x14ac:dyDescent="0.35">
      <c r="A857" s="13"/>
      <c r="B857" s="13"/>
      <c r="C857" s="373"/>
      <c r="R857" s="20"/>
    </row>
    <row r="858" spans="1:18" ht="15.75" customHeight="1" x14ac:dyDescent="0.35">
      <c r="A858" s="13"/>
      <c r="B858" s="13"/>
      <c r="C858" s="373"/>
      <c r="R858" s="20"/>
    </row>
    <row r="859" spans="1:18" ht="15.75" customHeight="1" x14ac:dyDescent="0.35">
      <c r="A859" s="13"/>
      <c r="B859" s="13"/>
      <c r="C859" s="373"/>
      <c r="R859" s="20"/>
    </row>
    <row r="860" spans="1:18" ht="15.75" customHeight="1" x14ac:dyDescent="0.35">
      <c r="A860" s="13"/>
      <c r="B860" s="13"/>
      <c r="C860" s="373"/>
      <c r="R860" s="20"/>
    </row>
    <row r="861" spans="1:18" ht="15.75" customHeight="1" x14ac:dyDescent="0.35">
      <c r="A861" s="13"/>
      <c r="B861" s="13"/>
      <c r="C861" s="373"/>
      <c r="R861" s="20"/>
    </row>
    <row r="862" spans="1:18" ht="15.75" customHeight="1" x14ac:dyDescent="0.35">
      <c r="A862" s="13"/>
      <c r="B862" s="13"/>
      <c r="C862" s="373"/>
      <c r="R862" s="20"/>
    </row>
    <row r="863" spans="1:18" ht="15.75" customHeight="1" x14ac:dyDescent="0.35">
      <c r="A863" s="13"/>
      <c r="B863" s="13"/>
      <c r="C863" s="373"/>
      <c r="R863" s="20"/>
    </row>
    <row r="864" spans="1:18" ht="15.75" customHeight="1" x14ac:dyDescent="0.35">
      <c r="A864" s="13"/>
      <c r="B864" s="13"/>
      <c r="C864" s="373"/>
      <c r="R864" s="20"/>
    </row>
    <row r="865" spans="1:18" ht="15.75" customHeight="1" x14ac:dyDescent="0.35">
      <c r="A865" s="13"/>
      <c r="B865" s="13"/>
      <c r="C865" s="373"/>
      <c r="R865" s="20"/>
    </row>
    <row r="866" spans="1:18" ht="15.75" customHeight="1" x14ac:dyDescent="0.35">
      <c r="A866" s="13"/>
      <c r="B866" s="13"/>
      <c r="C866" s="373"/>
      <c r="R866" s="20"/>
    </row>
    <row r="867" spans="1:18" ht="15.75" customHeight="1" x14ac:dyDescent="0.35">
      <c r="A867" s="13"/>
      <c r="B867" s="13"/>
      <c r="C867" s="373"/>
      <c r="R867" s="20"/>
    </row>
    <row r="868" spans="1:18" ht="15.75" customHeight="1" x14ac:dyDescent="0.35">
      <c r="A868" s="13"/>
      <c r="B868" s="13"/>
      <c r="C868" s="373"/>
      <c r="R868" s="20"/>
    </row>
    <row r="869" spans="1:18" ht="15.75" customHeight="1" x14ac:dyDescent="0.35">
      <c r="A869" s="13"/>
      <c r="B869" s="13"/>
      <c r="C869" s="373"/>
      <c r="R869" s="20"/>
    </row>
    <row r="870" spans="1:18" ht="15.75" customHeight="1" x14ac:dyDescent="0.35">
      <c r="A870" s="13"/>
      <c r="B870" s="13"/>
      <c r="C870" s="373"/>
      <c r="R870" s="20"/>
    </row>
    <row r="871" spans="1:18" ht="15.75" customHeight="1" x14ac:dyDescent="0.35">
      <c r="A871" s="13"/>
      <c r="B871" s="13"/>
      <c r="C871" s="373"/>
      <c r="R871" s="20"/>
    </row>
    <row r="872" spans="1:18" ht="15.75" customHeight="1" x14ac:dyDescent="0.35">
      <c r="A872" s="13"/>
      <c r="B872" s="13"/>
      <c r="C872" s="373"/>
      <c r="R872" s="20"/>
    </row>
    <row r="873" spans="1:18" ht="15.75" customHeight="1" x14ac:dyDescent="0.35">
      <c r="A873" s="13"/>
      <c r="B873" s="13"/>
      <c r="C873" s="373"/>
      <c r="R873" s="20"/>
    </row>
    <row r="874" spans="1:18" ht="15.75" customHeight="1" x14ac:dyDescent="0.35">
      <c r="A874" s="13"/>
      <c r="B874" s="13"/>
      <c r="C874" s="373"/>
      <c r="R874" s="20"/>
    </row>
    <row r="875" spans="1:18" ht="15.75" customHeight="1" x14ac:dyDescent="0.35">
      <c r="A875" s="13"/>
      <c r="B875" s="13"/>
      <c r="C875" s="373"/>
      <c r="R875" s="20"/>
    </row>
    <row r="876" spans="1:18" ht="15.75" customHeight="1" x14ac:dyDescent="0.35">
      <c r="A876" s="13"/>
      <c r="B876" s="13"/>
      <c r="C876" s="373"/>
      <c r="R876" s="20"/>
    </row>
    <row r="877" spans="1:18" ht="15.75" customHeight="1" x14ac:dyDescent="0.35">
      <c r="A877" s="13"/>
      <c r="B877" s="13"/>
      <c r="C877" s="373"/>
      <c r="R877" s="20"/>
    </row>
    <row r="878" spans="1:18" ht="15.75" customHeight="1" x14ac:dyDescent="0.35">
      <c r="A878" s="13"/>
      <c r="B878" s="13"/>
      <c r="C878" s="373"/>
      <c r="R878" s="20"/>
    </row>
    <row r="879" spans="1:18" ht="15.75" customHeight="1" x14ac:dyDescent="0.35">
      <c r="A879" s="13"/>
      <c r="B879" s="13"/>
      <c r="C879" s="373"/>
      <c r="R879" s="20"/>
    </row>
    <row r="880" spans="1:18" ht="15.75" customHeight="1" x14ac:dyDescent="0.35">
      <c r="A880" s="13"/>
      <c r="B880" s="13"/>
      <c r="C880" s="373"/>
      <c r="R880" s="20"/>
    </row>
    <row r="881" spans="1:18" ht="15.75" customHeight="1" x14ac:dyDescent="0.35">
      <c r="A881" s="13"/>
      <c r="B881" s="13"/>
      <c r="C881" s="373"/>
      <c r="R881" s="20"/>
    </row>
    <row r="882" spans="1:18" ht="15.75" customHeight="1" x14ac:dyDescent="0.35">
      <c r="A882" s="13"/>
      <c r="B882" s="13"/>
      <c r="C882" s="373"/>
      <c r="R882" s="20"/>
    </row>
    <row r="883" spans="1:18" ht="15.75" customHeight="1" x14ac:dyDescent="0.35">
      <c r="A883" s="13"/>
      <c r="B883" s="13"/>
      <c r="C883" s="373"/>
      <c r="R883" s="20"/>
    </row>
    <row r="884" spans="1:18" ht="15.75" customHeight="1" x14ac:dyDescent="0.35">
      <c r="A884" s="13"/>
      <c r="B884" s="13"/>
      <c r="C884" s="373"/>
      <c r="R884" s="20"/>
    </row>
    <row r="885" spans="1:18" ht="15.75" customHeight="1" x14ac:dyDescent="0.35">
      <c r="A885" s="13"/>
      <c r="B885" s="13"/>
      <c r="C885" s="373"/>
      <c r="R885" s="20"/>
    </row>
    <row r="886" spans="1:18" ht="15.75" customHeight="1" x14ac:dyDescent="0.35">
      <c r="A886" s="13"/>
      <c r="B886" s="13"/>
      <c r="C886" s="373"/>
      <c r="R886" s="20"/>
    </row>
    <row r="887" spans="1:18" ht="15.75" customHeight="1" x14ac:dyDescent="0.35">
      <c r="A887" s="13"/>
      <c r="B887" s="13"/>
      <c r="C887" s="373"/>
      <c r="R887" s="20"/>
    </row>
    <row r="888" spans="1:18" ht="15.75" customHeight="1" x14ac:dyDescent="0.35">
      <c r="A888" s="13"/>
      <c r="B888" s="13"/>
      <c r="C888" s="373"/>
      <c r="R888" s="20"/>
    </row>
    <row r="889" spans="1:18" ht="15.75" customHeight="1" x14ac:dyDescent="0.35">
      <c r="A889" s="13"/>
      <c r="B889" s="13"/>
      <c r="C889" s="373"/>
      <c r="R889" s="20"/>
    </row>
    <row r="890" spans="1:18" ht="15.75" customHeight="1" x14ac:dyDescent="0.35">
      <c r="A890" s="13"/>
      <c r="B890" s="13"/>
      <c r="C890" s="373"/>
      <c r="R890" s="20"/>
    </row>
    <row r="891" spans="1:18" ht="15.75" customHeight="1" x14ac:dyDescent="0.35">
      <c r="A891" s="13"/>
      <c r="B891" s="13"/>
      <c r="C891" s="373"/>
      <c r="R891" s="20"/>
    </row>
    <row r="892" spans="1:18" ht="15.75" customHeight="1" x14ac:dyDescent="0.35">
      <c r="A892" s="13"/>
      <c r="B892" s="13"/>
      <c r="C892" s="373"/>
      <c r="R892" s="20"/>
    </row>
    <row r="893" spans="1:18" ht="15.75" customHeight="1" x14ac:dyDescent="0.35">
      <c r="A893" s="13"/>
      <c r="B893" s="13"/>
      <c r="C893" s="373"/>
      <c r="R893" s="20"/>
    </row>
    <row r="894" spans="1:18" ht="15.75" customHeight="1" x14ac:dyDescent="0.35">
      <c r="A894" s="13"/>
      <c r="B894" s="13"/>
      <c r="C894" s="373"/>
      <c r="R894" s="20"/>
    </row>
    <row r="895" spans="1:18" ht="15.75" customHeight="1" x14ac:dyDescent="0.35">
      <c r="A895" s="13"/>
      <c r="B895" s="13"/>
      <c r="C895" s="373"/>
      <c r="R895" s="20"/>
    </row>
    <row r="896" spans="1:18" ht="15.75" customHeight="1" x14ac:dyDescent="0.35">
      <c r="A896" s="13"/>
      <c r="B896" s="13"/>
      <c r="C896" s="373"/>
      <c r="R896" s="20"/>
    </row>
    <row r="897" spans="1:18" ht="15.75" customHeight="1" x14ac:dyDescent="0.35">
      <c r="A897" s="13"/>
      <c r="B897" s="13"/>
      <c r="C897" s="373"/>
      <c r="R897" s="20"/>
    </row>
    <row r="898" spans="1:18" ht="15.75" customHeight="1" x14ac:dyDescent="0.35">
      <c r="A898" s="13"/>
      <c r="B898" s="13"/>
      <c r="C898" s="373"/>
      <c r="R898" s="20"/>
    </row>
    <row r="899" spans="1:18" ht="15.75" customHeight="1" x14ac:dyDescent="0.35">
      <c r="A899" s="13"/>
      <c r="B899" s="13"/>
      <c r="C899" s="373"/>
      <c r="R899" s="20"/>
    </row>
    <row r="900" spans="1:18" ht="15.75" customHeight="1" x14ac:dyDescent="0.35">
      <c r="A900" s="13"/>
      <c r="B900" s="13"/>
      <c r="C900" s="373"/>
      <c r="R900" s="20"/>
    </row>
    <row r="901" spans="1:18" ht="15.75" customHeight="1" x14ac:dyDescent="0.35">
      <c r="A901" s="13"/>
      <c r="B901" s="13"/>
      <c r="C901" s="373"/>
      <c r="R901" s="20"/>
    </row>
    <row r="902" spans="1:18" ht="15.75" customHeight="1" x14ac:dyDescent="0.35">
      <c r="A902" s="13"/>
      <c r="B902" s="13"/>
      <c r="C902" s="373"/>
      <c r="R902" s="20"/>
    </row>
    <row r="903" spans="1:18" ht="15.75" customHeight="1" x14ac:dyDescent="0.35">
      <c r="A903" s="13"/>
      <c r="B903" s="13"/>
      <c r="C903" s="373"/>
      <c r="R903" s="20"/>
    </row>
    <row r="904" spans="1:18" ht="15.75" customHeight="1" x14ac:dyDescent="0.35">
      <c r="A904" s="13"/>
      <c r="B904" s="13"/>
      <c r="C904" s="373"/>
      <c r="R904" s="20"/>
    </row>
    <row r="905" spans="1:18" ht="15.75" customHeight="1" x14ac:dyDescent="0.35">
      <c r="A905" s="13"/>
      <c r="B905" s="13"/>
      <c r="C905" s="373"/>
      <c r="R905" s="20"/>
    </row>
    <row r="906" spans="1:18" ht="15.75" customHeight="1" x14ac:dyDescent="0.35">
      <c r="A906" s="13"/>
      <c r="B906" s="13"/>
      <c r="C906" s="373"/>
      <c r="R906" s="20"/>
    </row>
    <row r="907" spans="1:18" ht="15.75" customHeight="1" x14ac:dyDescent="0.35">
      <c r="A907" s="13"/>
      <c r="B907" s="13"/>
      <c r="C907" s="373"/>
      <c r="R907" s="20"/>
    </row>
    <row r="908" spans="1:18" ht="15.75" customHeight="1" x14ac:dyDescent="0.35">
      <c r="A908" s="13"/>
      <c r="B908" s="13"/>
      <c r="C908" s="373"/>
      <c r="R908" s="20"/>
    </row>
    <row r="909" spans="1:18" ht="15.75" customHeight="1" x14ac:dyDescent="0.35">
      <c r="A909" s="13"/>
      <c r="B909" s="13"/>
      <c r="C909" s="373"/>
      <c r="R909" s="20"/>
    </row>
    <row r="910" spans="1:18" ht="15.75" customHeight="1" x14ac:dyDescent="0.35">
      <c r="A910" s="13"/>
      <c r="B910" s="13"/>
      <c r="C910" s="373"/>
      <c r="R910" s="20"/>
    </row>
    <row r="911" spans="1:18" ht="15.75" customHeight="1" x14ac:dyDescent="0.35">
      <c r="A911" s="13"/>
      <c r="B911" s="13"/>
      <c r="C911" s="373"/>
      <c r="R911" s="20"/>
    </row>
    <row r="912" spans="1:18" ht="15.75" customHeight="1" x14ac:dyDescent="0.35">
      <c r="A912" s="13"/>
      <c r="B912" s="13"/>
      <c r="C912" s="373"/>
      <c r="R912" s="20"/>
    </row>
    <row r="913" spans="1:18" ht="15.75" customHeight="1" x14ac:dyDescent="0.35">
      <c r="A913" s="13"/>
      <c r="B913" s="13"/>
      <c r="C913" s="373"/>
      <c r="R913" s="20"/>
    </row>
    <row r="914" spans="1:18" ht="15.75" customHeight="1" x14ac:dyDescent="0.35">
      <c r="A914" s="13"/>
      <c r="B914" s="13"/>
      <c r="C914" s="373"/>
      <c r="R914" s="20"/>
    </row>
    <row r="915" spans="1:18" ht="15.75" customHeight="1" x14ac:dyDescent="0.35">
      <c r="A915" s="13"/>
      <c r="B915" s="13"/>
      <c r="C915" s="373"/>
      <c r="R915" s="20"/>
    </row>
    <row r="916" spans="1:18" ht="15.75" customHeight="1" x14ac:dyDescent="0.35">
      <c r="A916" s="13"/>
      <c r="B916" s="13"/>
      <c r="C916" s="373"/>
      <c r="R916" s="20"/>
    </row>
    <row r="917" spans="1:18" ht="15.75" customHeight="1" x14ac:dyDescent="0.35">
      <c r="A917" s="13"/>
      <c r="B917" s="13"/>
      <c r="C917" s="373"/>
      <c r="R917" s="20"/>
    </row>
    <row r="918" spans="1:18" ht="15.75" customHeight="1" x14ac:dyDescent="0.35">
      <c r="A918" s="13"/>
      <c r="B918" s="13"/>
      <c r="C918" s="373"/>
      <c r="R918" s="20"/>
    </row>
    <row r="919" spans="1:18" ht="15.75" customHeight="1" x14ac:dyDescent="0.35">
      <c r="A919" s="13"/>
      <c r="B919" s="13"/>
      <c r="C919" s="373"/>
      <c r="R919" s="20"/>
    </row>
    <row r="920" spans="1:18" ht="15.75" customHeight="1" x14ac:dyDescent="0.35">
      <c r="A920" s="13"/>
      <c r="B920" s="13"/>
      <c r="C920" s="373"/>
      <c r="R920" s="20"/>
    </row>
    <row r="921" spans="1:18" ht="15.75" customHeight="1" x14ac:dyDescent="0.35">
      <c r="A921" s="13"/>
      <c r="B921" s="13"/>
      <c r="C921" s="373"/>
      <c r="R921" s="20"/>
    </row>
    <row r="922" spans="1:18" ht="15.75" customHeight="1" x14ac:dyDescent="0.35">
      <c r="A922" s="13"/>
      <c r="B922" s="13"/>
      <c r="C922" s="373"/>
      <c r="R922" s="20"/>
    </row>
    <row r="923" spans="1:18" ht="15.75" customHeight="1" x14ac:dyDescent="0.35">
      <c r="A923" s="13"/>
      <c r="B923" s="13"/>
      <c r="C923" s="373"/>
      <c r="R923" s="20"/>
    </row>
    <row r="924" spans="1:18" ht="15.75" customHeight="1" x14ac:dyDescent="0.35">
      <c r="A924" s="13"/>
      <c r="B924" s="13"/>
      <c r="C924" s="373"/>
      <c r="R924" s="20"/>
    </row>
    <row r="925" spans="1:18" ht="15.75" customHeight="1" x14ac:dyDescent="0.35">
      <c r="A925" s="13"/>
      <c r="B925" s="13"/>
      <c r="C925" s="373"/>
      <c r="R925" s="20"/>
    </row>
    <row r="926" spans="1:18" ht="15.75" customHeight="1" x14ac:dyDescent="0.35">
      <c r="A926" s="13"/>
      <c r="B926" s="13"/>
      <c r="C926" s="373"/>
      <c r="R926" s="20"/>
    </row>
    <row r="927" spans="1:18" ht="15.75" customHeight="1" x14ac:dyDescent="0.35">
      <c r="A927" s="13"/>
      <c r="B927" s="13"/>
      <c r="C927" s="373"/>
      <c r="R927" s="20"/>
    </row>
    <row r="928" spans="1:18" ht="15.75" customHeight="1" x14ac:dyDescent="0.35">
      <c r="A928" s="13"/>
      <c r="B928" s="13"/>
      <c r="C928" s="373"/>
      <c r="R928" s="20"/>
    </row>
    <row r="929" spans="1:18" ht="15.75" customHeight="1" x14ac:dyDescent="0.35">
      <c r="A929" s="13"/>
      <c r="B929" s="13"/>
      <c r="C929" s="373"/>
      <c r="R929" s="20"/>
    </row>
    <row r="930" spans="1:18" ht="15.75" customHeight="1" x14ac:dyDescent="0.35">
      <c r="A930" s="13"/>
      <c r="B930" s="13"/>
      <c r="C930" s="373"/>
      <c r="R930" s="20"/>
    </row>
    <row r="931" spans="1:18" ht="15.75" customHeight="1" x14ac:dyDescent="0.35">
      <c r="A931" s="13"/>
      <c r="B931" s="13"/>
      <c r="C931" s="373"/>
      <c r="R931" s="20"/>
    </row>
    <row r="932" spans="1:18" ht="15.75" customHeight="1" x14ac:dyDescent="0.35">
      <c r="A932" s="13"/>
      <c r="B932" s="13"/>
      <c r="C932" s="373"/>
      <c r="R932" s="20"/>
    </row>
    <row r="933" spans="1:18" ht="15.75" customHeight="1" x14ac:dyDescent="0.35">
      <c r="A933" s="13"/>
      <c r="B933" s="13"/>
      <c r="C933" s="373"/>
      <c r="R933" s="20"/>
    </row>
    <row r="934" spans="1:18" ht="15.75" customHeight="1" x14ac:dyDescent="0.35">
      <c r="A934" s="13"/>
      <c r="B934" s="13"/>
      <c r="C934" s="373"/>
      <c r="R934" s="20"/>
    </row>
    <row r="935" spans="1:18" ht="15.75" customHeight="1" x14ac:dyDescent="0.35">
      <c r="A935" s="13"/>
      <c r="B935" s="13"/>
      <c r="C935" s="373"/>
      <c r="R935" s="20"/>
    </row>
    <row r="936" spans="1:18" ht="15.75" customHeight="1" x14ac:dyDescent="0.35">
      <c r="A936" s="13"/>
      <c r="B936" s="13"/>
      <c r="C936" s="373"/>
      <c r="R936" s="20"/>
    </row>
    <row r="937" spans="1:18" ht="15.75" customHeight="1" x14ac:dyDescent="0.35">
      <c r="A937" s="13"/>
      <c r="B937" s="13"/>
      <c r="C937" s="373"/>
      <c r="R937" s="20"/>
    </row>
    <row r="938" spans="1:18" ht="15.75" customHeight="1" x14ac:dyDescent="0.35">
      <c r="A938" s="13"/>
      <c r="B938" s="13"/>
      <c r="C938" s="373"/>
      <c r="R938" s="20"/>
    </row>
    <row r="939" spans="1:18" ht="15.75" customHeight="1" x14ac:dyDescent="0.35">
      <c r="A939" s="13"/>
      <c r="B939" s="13"/>
      <c r="C939" s="373"/>
      <c r="R939" s="20"/>
    </row>
    <row r="940" spans="1:18" ht="15.75" customHeight="1" x14ac:dyDescent="0.35">
      <c r="A940" s="13"/>
      <c r="B940" s="13"/>
      <c r="C940" s="373"/>
      <c r="R940" s="20"/>
    </row>
    <row r="941" spans="1:18" ht="15.75" customHeight="1" x14ac:dyDescent="0.35">
      <c r="A941" s="13"/>
      <c r="B941" s="13"/>
      <c r="C941" s="373"/>
      <c r="R941" s="20"/>
    </row>
    <row r="942" spans="1:18" ht="15.75" customHeight="1" x14ac:dyDescent="0.35">
      <c r="A942" s="13"/>
      <c r="B942" s="13"/>
      <c r="C942" s="373"/>
      <c r="R942" s="20"/>
    </row>
    <row r="943" spans="1:18" ht="15.75" customHeight="1" x14ac:dyDescent="0.35">
      <c r="A943" s="13"/>
      <c r="B943" s="13"/>
      <c r="C943" s="373"/>
      <c r="R943" s="20"/>
    </row>
    <row r="944" spans="1:18" ht="15.75" customHeight="1" x14ac:dyDescent="0.35">
      <c r="A944" s="13"/>
      <c r="B944" s="13"/>
      <c r="C944" s="373"/>
      <c r="R944" s="20"/>
    </row>
    <row r="945" spans="1:18" ht="15.75" customHeight="1" x14ac:dyDescent="0.35">
      <c r="A945" s="13"/>
      <c r="B945" s="13"/>
      <c r="C945" s="373"/>
      <c r="R945" s="20"/>
    </row>
    <row r="946" spans="1:18" ht="15.75" customHeight="1" x14ac:dyDescent="0.35">
      <c r="A946" s="13"/>
      <c r="B946" s="13"/>
      <c r="C946" s="373"/>
      <c r="R946" s="20"/>
    </row>
    <row r="947" spans="1:18" ht="15.75" customHeight="1" x14ac:dyDescent="0.35">
      <c r="A947" s="13"/>
      <c r="B947" s="13"/>
      <c r="C947" s="373"/>
      <c r="R947" s="20"/>
    </row>
    <row r="948" spans="1:18" ht="15.75" customHeight="1" x14ac:dyDescent="0.35">
      <c r="A948" s="13"/>
      <c r="B948" s="13"/>
      <c r="C948" s="373"/>
      <c r="R948" s="20"/>
    </row>
    <row r="949" spans="1:18" ht="15.75" customHeight="1" x14ac:dyDescent="0.35">
      <c r="A949" s="13"/>
      <c r="B949" s="13"/>
      <c r="C949" s="373"/>
      <c r="R949" s="20"/>
    </row>
    <row r="950" spans="1:18" ht="15.75" customHeight="1" x14ac:dyDescent="0.35">
      <c r="A950" s="13"/>
      <c r="B950" s="13"/>
      <c r="C950" s="373"/>
      <c r="R950" s="20"/>
    </row>
    <row r="951" spans="1:18" ht="15.75" customHeight="1" x14ac:dyDescent="0.35">
      <c r="A951" s="13"/>
      <c r="B951" s="13"/>
      <c r="C951" s="373"/>
      <c r="R951" s="20"/>
    </row>
    <row r="952" spans="1:18" ht="15.75" customHeight="1" x14ac:dyDescent="0.35">
      <c r="A952" s="13"/>
      <c r="B952" s="13"/>
      <c r="C952" s="373"/>
      <c r="R952" s="20"/>
    </row>
    <row r="953" spans="1:18" ht="15.75" customHeight="1" x14ac:dyDescent="0.35">
      <c r="A953" s="13"/>
      <c r="B953" s="13"/>
      <c r="C953" s="373"/>
      <c r="R953" s="20"/>
    </row>
    <row r="954" spans="1:18" ht="15.75" customHeight="1" x14ac:dyDescent="0.35">
      <c r="A954" s="13"/>
      <c r="B954" s="13"/>
      <c r="C954" s="373"/>
      <c r="R954" s="20"/>
    </row>
    <row r="955" spans="1:18" ht="15.75" customHeight="1" x14ac:dyDescent="0.35">
      <c r="A955" s="13"/>
      <c r="B955" s="13"/>
      <c r="C955" s="373"/>
      <c r="R955" s="20"/>
    </row>
    <row r="956" spans="1:18" ht="15.75" customHeight="1" x14ac:dyDescent="0.35">
      <c r="A956" s="13"/>
      <c r="B956" s="13"/>
      <c r="C956" s="373"/>
      <c r="R956" s="20"/>
    </row>
    <row r="957" spans="1:18" ht="15.75" customHeight="1" x14ac:dyDescent="0.35">
      <c r="A957" s="13"/>
      <c r="B957" s="13"/>
      <c r="C957" s="373"/>
      <c r="R957" s="20"/>
    </row>
    <row r="958" spans="1:18" ht="15.75" customHeight="1" x14ac:dyDescent="0.35">
      <c r="A958" s="13"/>
      <c r="B958" s="13"/>
      <c r="C958" s="373"/>
      <c r="R958" s="20"/>
    </row>
    <row r="959" spans="1:18" ht="15.75" customHeight="1" x14ac:dyDescent="0.35">
      <c r="A959" s="13"/>
      <c r="B959" s="13"/>
      <c r="C959" s="373"/>
      <c r="R959" s="20"/>
    </row>
    <row r="960" spans="1:18" ht="15.75" customHeight="1" x14ac:dyDescent="0.35">
      <c r="A960" s="13"/>
      <c r="B960" s="13"/>
      <c r="C960" s="373"/>
      <c r="R960" s="20"/>
    </row>
    <row r="961" spans="1:18" ht="15.75" customHeight="1" x14ac:dyDescent="0.35">
      <c r="A961" s="13"/>
      <c r="B961" s="13"/>
      <c r="C961" s="373"/>
      <c r="R961" s="20"/>
    </row>
    <row r="962" spans="1:18" ht="15.75" customHeight="1" x14ac:dyDescent="0.35">
      <c r="A962" s="13"/>
      <c r="B962" s="13"/>
      <c r="C962" s="373"/>
      <c r="R962" s="20"/>
    </row>
    <row r="963" spans="1:18" ht="15.75" customHeight="1" x14ac:dyDescent="0.35">
      <c r="A963" s="13"/>
      <c r="B963" s="13"/>
      <c r="C963" s="373"/>
      <c r="R963" s="20"/>
    </row>
    <row r="964" spans="1:18" ht="15.75" customHeight="1" x14ac:dyDescent="0.35">
      <c r="A964" s="13"/>
      <c r="B964" s="13"/>
      <c r="C964" s="373"/>
      <c r="R964" s="20"/>
    </row>
    <row r="965" spans="1:18" ht="15.75" customHeight="1" x14ac:dyDescent="0.35">
      <c r="A965" s="13"/>
      <c r="B965" s="13"/>
      <c r="C965" s="373"/>
      <c r="R965" s="20"/>
    </row>
    <row r="966" spans="1:18" ht="15.75" customHeight="1" x14ac:dyDescent="0.35">
      <c r="A966" s="13"/>
      <c r="B966" s="13"/>
      <c r="C966" s="373"/>
      <c r="R966" s="20"/>
    </row>
    <row r="967" spans="1:18" ht="15.75" customHeight="1" x14ac:dyDescent="0.35">
      <c r="A967" s="13"/>
      <c r="B967" s="13"/>
      <c r="C967" s="373"/>
      <c r="R967" s="20"/>
    </row>
    <row r="968" spans="1:18" ht="15.75" customHeight="1" x14ac:dyDescent="0.35">
      <c r="A968" s="13"/>
      <c r="B968" s="13"/>
      <c r="C968" s="373"/>
      <c r="R968" s="20"/>
    </row>
    <row r="969" spans="1:18" ht="15.75" customHeight="1" x14ac:dyDescent="0.35">
      <c r="A969" s="13"/>
      <c r="B969" s="13"/>
      <c r="C969" s="373"/>
      <c r="R969" s="20"/>
    </row>
    <row r="970" spans="1:18" ht="15.75" customHeight="1" x14ac:dyDescent="0.35">
      <c r="A970" s="13"/>
      <c r="B970" s="13"/>
      <c r="C970" s="373"/>
      <c r="R970" s="20"/>
    </row>
    <row r="971" spans="1:18" ht="15.75" customHeight="1" x14ac:dyDescent="0.35">
      <c r="A971" s="13"/>
      <c r="B971" s="13"/>
      <c r="C971" s="373"/>
      <c r="R971" s="20"/>
    </row>
    <row r="972" spans="1:18" ht="15.75" customHeight="1" x14ac:dyDescent="0.35">
      <c r="A972" s="13"/>
      <c r="B972" s="13"/>
      <c r="C972" s="373"/>
      <c r="R972" s="20"/>
    </row>
    <row r="973" spans="1:18" ht="15.75" customHeight="1" x14ac:dyDescent="0.35">
      <c r="A973" s="13"/>
      <c r="B973" s="13"/>
      <c r="C973" s="373"/>
      <c r="R973" s="20"/>
    </row>
    <row r="974" spans="1:18" ht="15.75" customHeight="1" x14ac:dyDescent="0.35">
      <c r="A974" s="13"/>
      <c r="B974" s="13"/>
      <c r="C974" s="373"/>
      <c r="R974" s="20"/>
    </row>
    <row r="975" spans="1:18" ht="15.75" customHeight="1" x14ac:dyDescent="0.35">
      <c r="A975" s="13"/>
      <c r="B975" s="13"/>
      <c r="C975" s="373"/>
      <c r="R975" s="20"/>
    </row>
    <row r="976" spans="1:18" ht="15.75" customHeight="1" x14ac:dyDescent="0.35">
      <c r="A976" s="13"/>
      <c r="B976" s="13"/>
      <c r="C976" s="373"/>
      <c r="R976" s="20"/>
    </row>
    <row r="977" spans="1:18" ht="15.75" customHeight="1" x14ac:dyDescent="0.35">
      <c r="A977" s="13"/>
      <c r="B977" s="13"/>
      <c r="C977" s="373"/>
      <c r="R977" s="20"/>
    </row>
    <row r="978" spans="1:18" ht="15.75" customHeight="1" x14ac:dyDescent="0.35">
      <c r="A978" s="13"/>
      <c r="B978" s="13"/>
      <c r="C978" s="373"/>
      <c r="R978" s="20"/>
    </row>
    <row r="979" spans="1:18" ht="15.75" customHeight="1" x14ac:dyDescent="0.35">
      <c r="A979" s="13"/>
      <c r="B979" s="13"/>
      <c r="C979" s="373"/>
      <c r="R979" s="20"/>
    </row>
    <row r="980" spans="1:18" ht="15.75" customHeight="1" x14ac:dyDescent="0.35">
      <c r="A980" s="13"/>
      <c r="B980" s="13"/>
      <c r="C980" s="373"/>
      <c r="R980" s="20"/>
    </row>
    <row r="981" spans="1:18" ht="15.75" customHeight="1" x14ac:dyDescent="0.35">
      <c r="A981" s="13"/>
      <c r="B981" s="13"/>
      <c r="C981" s="373"/>
      <c r="R981" s="20"/>
    </row>
    <row r="982" spans="1:18" ht="15.75" customHeight="1" x14ac:dyDescent="0.35">
      <c r="A982" s="13"/>
      <c r="B982" s="13"/>
      <c r="C982" s="373"/>
      <c r="R982" s="20"/>
    </row>
    <row r="983" spans="1:18" ht="15.75" customHeight="1" x14ac:dyDescent="0.35">
      <c r="A983" s="13"/>
      <c r="B983" s="13"/>
      <c r="C983" s="373"/>
      <c r="R983" s="20"/>
    </row>
    <row r="984" spans="1:18" ht="15.75" customHeight="1" x14ac:dyDescent="0.35">
      <c r="A984" s="13"/>
      <c r="B984" s="13"/>
      <c r="C984" s="373"/>
      <c r="R984" s="20"/>
    </row>
    <row r="985" spans="1:18" ht="15.75" customHeight="1" x14ac:dyDescent="0.35">
      <c r="A985" s="13"/>
      <c r="B985" s="13"/>
      <c r="C985" s="373"/>
      <c r="R985" s="20"/>
    </row>
    <row r="986" spans="1:18" ht="15.75" customHeight="1" x14ac:dyDescent="0.35">
      <c r="A986" s="13"/>
      <c r="B986" s="13"/>
      <c r="C986" s="373"/>
      <c r="R986" s="20"/>
    </row>
    <row r="987" spans="1:18" ht="15.75" customHeight="1" x14ac:dyDescent="0.35">
      <c r="A987" s="13"/>
      <c r="B987" s="13"/>
      <c r="C987" s="373"/>
      <c r="R987" s="20"/>
    </row>
    <row r="988" spans="1:18" ht="15.75" customHeight="1" x14ac:dyDescent="0.35">
      <c r="A988" s="13"/>
      <c r="B988" s="13"/>
      <c r="C988" s="373"/>
      <c r="R988" s="20"/>
    </row>
    <row r="989" spans="1:18" ht="15.75" customHeight="1" x14ac:dyDescent="0.35">
      <c r="A989" s="13"/>
      <c r="B989" s="13"/>
      <c r="C989" s="373"/>
      <c r="R989" s="20"/>
    </row>
    <row r="990" spans="1:18" ht="15.75" customHeight="1" x14ac:dyDescent="0.35">
      <c r="A990" s="13"/>
      <c r="B990" s="13"/>
      <c r="C990" s="373"/>
      <c r="R990" s="20"/>
    </row>
    <row r="991" spans="1:18" ht="15.75" customHeight="1" x14ac:dyDescent="0.35">
      <c r="A991" s="13"/>
      <c r="B991" s="13"/>
      <c r="C991" s="373"/>
      <c r="R991" s="20"/>
    </row>
    <row r="992" spans="1:18" ht="15.75" customHeight="1" x14ac:dyDescent="0.35">
      <c r="A992" s="13"/>
      <c r="B992" s="13"/>
      <c r="C992" s="373"/>
      <c r="R992" s="20"/>
    </row>
    <row r="993" spans="1:18" ht="15.75" customHeight="1" x14ac:dyDescent="0.35">
      <c r="A993" s="13"/>
      <c r="B993" s="13"/>
      <c r="C993" s="373"/>
      <c r="R993" s="20"/>
    </row>
    <row r="994" spans="1:18" ht="15.75" customHeight="1" x14ac:dyDescent="0.35">
      <c r="A994" s="13"/>
      <c r="B994" s="13"/>
      <c r="C994" s="373"/>
      <c r="R994" s="20"/>
    </row>
    <row r="995" spans="1:18" ht="15.75" customHeight="1" x14ac:dyDescent="0.35">
      <c r="A995" s="13"/>
      <c r="B995" s="13"/>
      <c r="C995" s="373"/>
      <c r="R995" s="20"/>
    </row>
    <row r="996" spans="1:18" ht="15.75" customHeight="1" x14ac:dyDescent="0.35">
      <c r="A996" s="13"/>
      <c r="B996" s="13"/>
      <c r="C996" s="373"/>
      <c r="R996" s="20"/>
    </row>
    <row r="997" spans="1:18" ht="15.75" customHeight="1" x14ac:dyDescent="0.35">
      <c r="A997" s="13"/>
      <c r="B997" s="13"/>
      <c r="C997" s="373"/>
      <c r="R997" s="20"/>
    </row>
    <row r="998" spans="1:18" ht="15.75" customHeight="1" x14ac:dyDescent="0.35">
      <c r="A998" s="13"/>
      <c r="B998" s="13"/>
      <c r="C998" s="373"/>
      <c r="R998" s="20"/>
    </row>
    <row r="999" spans="1:18" ht="15.75" customHeight="1" x14ac:dyDescent="0.35">
      <c r="A999" s="13"/>
      <c r="B999" s="13"/>
      <c r="C999" s="373"/>
      <c r="R999" s="20"/>
    </row>
  </sheetData>
  <mergeCells count="12">
    <mergeCell ref="A47:C47"/>
    <mergeCell ref="A3:B3"/>
    <mergeCell ref="A1:B1"/>
    <mergeCell ref="D1:E1"/>
    <mergeCell ref="M1:N1"/>
    <mergeCell ref="O1:P1"/>
    <mergeCell ref="A2:B2"/>
    <mergeCell ref="A5:A7"/>
    <mergeCell ref="A9:A14"/>
    <mergeCell ref="A16:A19"/>
    <mergeCell ref="A21:A25"/>
    <mergeCell ref="A27:A31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97"/>
  <sheetViews>
    <sheetView zoomScaleNormal="100" workbookViewId="0">
      <pane ySplit="2" topLeftCell="A3" activePane="bottomLeft" state="frozen"/>
      <selection pane="bottomLeft" activeCell="P3" sqref="P3"/>
    </sheetView>
  </sheetViews>
  <sheetFormatPr defaultColWidth="12.640625" defaultRowHeight="15" customHeight="1" x14ac:dyDescent="0.35"/>
  <cols>
    <col min="1" max="1" width="14.5" style="254" customWidth="1"/>
    <col min="2" max="2" width="7" style="254" customWidth="1"/>
    <col min="3" max="3" width="70" style="254" customWidth="1"/>
    <col min="4" max="5" width="16.85546875" style="254" customWidth="1"/>
    <col min="6" max="6" width="9" style="254" customWidth="1"/>
    <col min="7" max="7" width="9.640625" style="254" customWidth="1"/>
    <col min="8" max="8" width="8.640625" style="254" customWidth="1"/>
    <col min="9" max="9" width="9.640625" style="254" customWidth="1"/>
    <col min="10" max="11" width="9" style="254" customWidth="1"/>
    <col min="12" max="12" width="8.640625" style="254" customWidth="1"/>
    <col min="13" max="13" width="9.85546875" style="310" customWidth="1"/>
    <col min="14" max="14" width="9" style="310" customWidth="1"/>
    <col min="15" max="15" width="9.85546875" style="310" customWidth="1"/>
    <col min="16" max="16" width="9" style="310" customWidth="1"/>
    <col min="17" max="17" width="49.640625" style="311" customWidth="1"/>
    <col min="18" max="18" width="80.28515625" style="312" customWidth="1"/>
    <col min="19" max="31" width="7.640625" style="254" customWidth="1"/>
    <col min="32" max="16384" width="12.640625" style="254"/>
  </cols>
  <sheetData>
    <row r="1" spans="1:31" ht="45" customHeight="1" thickBot="1" x14ac:dyDescent="0.4">
      <c r="A1" s="215" t="s">
        <v>0</v>
      </c>
      <c r="B1" s="216"/>
      <c r="C1" s="1" t="s">
        <v>1</v>
      </c>
      <c r="D1" s="217" t="s">
        <v>2</v>
      </c>
      <c r="E1" s="218"/>
      <c r="F1" s="1"/>
      <c r="G1" s="1"/>
      <c r="H1" s="1"/>
      <c r="I1" s="161" t="s">
        <v>143</v>
      </c>
      <c r="J1" s="1"/>
      <c r="K1" s="1"/>
      <c r="L1" s="1"/>
      <c r="M1" s="217" t="s">
        <v>3</v>
      </c>
      <c r="N1" s="218"/>
      <c r="O1" s="217" t="s">
        <v>152</v>
      </c>
      <c r="P1" s="218"/>
      <c r="Q1" s="1" t="s">
        <v>4</v>
      </c>
      <c r="R1" s="16" t="s">
        <v>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47.25" customHeight="1" thickBot="1" x14ac:dyDescent="0.4">
      <c r="A2" s="219" t="s">
        <v>6</v>
      </c>
      <c r="B2" s="220"/>
      <c r="C2" s="336" t="s">
        <v>144</v>
      </c>
      <c r="D2" s="286" t="s">
        <v>81</v>
      </c>
      <c r="E2" s="286" t="s">
        <v>82</v>
      </c>
      <c r="F2" s="286" t="s">
        <v>7</v>
      </c>
      <c r="G2" s="286" t="s">
        <v>8</v>
      </c>
      <c r="H2" s="286" t="s">
        <v>9</v>
      </c>
      <c r="I2" s="286" t="s">
        <v>10</v>
      </c>
      <c r="J2" s="286" t="s">
        <v>11</v>
      </c>
      <c r="K2" s="286" t="s">
        <v>12</v>
      </c>
      <c r="L2" s="286" t="s">
        <v>13</v>
      </c>
      <c r="M2" s="111" t="s">
        <v>154</v>
      </c>
      <c r="N2" s="111" t="s">
        <v>74</v>
      </c>
      <c r="O2" s="111" t="s">
        <v>153</v>
      </c>
      <c r="P2" s="111" t="s">
        <v>155</v>
      </c>
      <c r="Q2" s="286" t="s">
        <v>14</v>
      </c>
      <c r="R2" s="1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362" customFormat="1" ht="33" customHeight="1" thickTop="1" thickBot="1" x14ac:dyDescent="0.4">
      <c r="A3" s="243"/>
      <c r="B3" s="244"/>
      <c r="C3" s="337" t="s">
        <v>32</v>
      </c>
      <c r="D3" s="359">
        <f>D4+D7+D18+D25+D31</f>
        <v>1222300</v>
      </c>
      <c r="E3" s="359">
        <f t="shared" ref="E3:P3" si="0">E4+E7+E18+E25+E31</f>
        <v>11434</v>
      </c>
      <c r="F3" s="337">
        <f t="shared" si="0"/>
        <v>32</v>
      </c>
      <c r="G3" s="337">
        <f t="shared" si="0"/>
        <v>51</v>
      </c>
      <c r="H3" s="337">
        <f t="shared" si="0"/>
        <v>59</v>
      </c>
      <c r="I3" s="337">
        <f t="shared" si="0"/>
        <v>58</v>
      </c>
      <c r="J3" s="337">
        <f t="shared" si="0"/>
        <v>50</v>
      </c>
      <c r="K3" s="337">
        <f t="shared" si="0"/>
        <v>44</v>
      </c>
      <c r="L3" s="337">
        <f t="shared" si="0"/>
        <v>32</v>
      </c>
      <c r="M3" s="337">
        <f t="shared" si="0"/>
        <v>100</v>
      </c>
      <c r="N3" s="337">
        <f t="shared" si="0"/>
        <v>9</v>
      </c>
      <c r="O3" s="337">
        <f t="shared" si="0"/>
        <v>245</v>
      </c>
      <c r="P3" s="337">
        <f t="shared" si="0"/>
        <v>615</v>
      </c>
      <c r="Q3" s="337"/>
      <c r="R3" s="363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</row>
    <row r="4" spans="1:31" s="335" customFormat="1" ht="16.3" customHeight="1" thickBot="1" x14ac:dyDescent="0.4">
      <c r="A4" s="173"/>
      <c r="B4" s="174"/>
      <c r="C4" s="175" t="s">
        <v>145</v>
      </c>
      <c r="D4" s="176">
        <f>SUM(D5:D6)</f>
        <v>93000</v>
      </c>
      <c r="E4" s="176">
        <f t="shared" ref="E4:N4" si="1">SUM(E5:E6)</f>
        <v>0</v>
      </c>
      <c r="F4" s="177">
        <f t="shared" si="1"/>
        <v>5</v>
      </c>
      <c r="G4" s="177">
        <f t="shared" si="1"/>
        <v>11</v>
      </c>
      <c r="H4" s="177">
        <f t="shared" si="1"/>
        <v>11</v>
      </c>
      <c r="I4" s="177">
        <f t="shared" si="1"/>
        <v>11</v>
      </c>
      <c r="J4" s="177">
        <f t="shared" si="1"/>
        <v>11</v>
      </c>
      <c r="K4" s="177">
        <f t="shared" si="1"/>
        <v>10</v>
      </c>
      <c r="L4" s="177">
        <f t="shared" si="1"/>
        <v>7</v>
      </c>
      <c r="M4" s="177">
        <f t="shared" si="1"/>
        <v>19</v>
      </c>
      <c r="N4" s="177">
        <f t="shared" si="1"/>
        <v>0</v>
      </c>
      <c r="O4" s="177">
        <v>85</v>
      </c>
      <c r="P4" s="177">
        <v>280</v>
      </c>
      <c r="Q4" s="347"/>
      <c r="R4" s="196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</row>
    <row r="5" spans="1:31" ht="17.25" customHeight="1" x14ac:dyDescent="0.35">
      <c r="A5" s="224" t="s">
        <v>77</v>
      </c>
      <c r="B5" s="279"/>
      <c r="C5" s="41" t="s">
        <v>18</v>
      </c>
      <c r="D5" s="66">
        <v>3000</v>
      </c>
      <c r="E5" s="66"/>
      <c r="F5" s="268">
        <v>4</v>
      </c>
      <c r="G5" s="268">
        <v>6</v>
      </c>
      <c r="H5" s="268">
        <v>6</v>
      </c>
      <c r="I5" s="268">
        <v>6</v>
      </c>
      <c r="J5" s="268">
        <v>6</v>
      </c>
      <c r="K5" s="268">
        <v>6</v>
      </c>
      <c r="L5" s="268">
        <v>4</v>
      </c>
      <c r="M5" s="73">
        <v>10</v>
      </c>
      <c r="N5" s="42"/>
      <c r="O5" s="42"/>
      <c r="P5" s="42"/>
      <c r="Q5" s="80" t="s">
        <v>60</v>
      </c>
      <c r="R5" s="49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customHeight="1" thickBot="1" x14ac:dyDescent="0.4">
      <c r="A6" s="239"/>
      <c r="B6" s="112"/>
      <c r="C6" s="107" t="s">
        <v>33</v>
      </c>
      <c r="D6" s="109">
        <v>90000</v>
      </c>
      <c r="E6" s="109"/>
      <c r="F6" s="110">
        <v>1</v>
      </c>
      <c r="G6" s="110">
        <v>5</v>
      </c>
      <c r="H6" s="110">
        <v>5</v>
      </c>
      <c r="I6" s="110">
        <v>5</v>
      </c>
      <c r="J6" s="110">
        <v>5</v>
      </c>
      <c r="K6" s="110">
        <v>4</v>
      </c>
      <c r="L6" s="110">
        <v>3</v>
      </c>
      <c r="M6" s="110">
        <v>9</v>
      </c>
      <c r="N6" s="285"/>
      <c r="O6" s="285"/>
      <c r="P6" s="285"/>
      <c r="Q6" s="110" t="s">
        <v>97</v>
      </c>
      <c r="R6" s="114" t="s">
        <v>116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172" customFormat="1" ht="16.3" thickBot="1" x14ac:dyDescent="0.4">
      <c r="A7" s="178"/>
      <c r="B7" s="349"/>
      <c r="C7" s="350" t="s">
        <v>146</v>
      </c>
      <c r="D7" s="351">
        <f>SUM(D8:D17)</f>
        <v>736500</v>
      </c>
      <c r="E7" s="351">
        <f t="shared" ref="E7:N7" si="2">SUM(E8:E17)</f>
        <v>0</v>
      </c>
      <c r="F7" s="351">
        <f t="shared" si="2"/>
        <v>13</v>
      </c>
      <c r="G7" s="351">
        <f t="shared" si="2"/>
        <v>23</v>
      </c>
      <c r="H7" s="351">
        <f t="shared" si="2"/>
        <v>25</v>
      </c>
      <c r="I7" s="351">
        <f t="shared" si="2"/>
        <v>25</v>
      </c>
      <c r="J7" s="351">
        <f t="shared" si="2"/>
        <v>25</v>
      </c>
      <c r="K7" s="351">
        <f t="shared" si="2"/>
        <v>22</v>
      </c>
      <c r="L7" s="351">
        <f t="shared" si="2"/>
        <v>21</v>
      </c>
      <c r="M7" s="351">
        <f t="shared" si="2"/>
        <v>41</v>
      </c>
      <c r="N7" s="351">
        <f t="shared" si="2"/>
        <v>0</v>
      </c>
      <c r="O7" s="353">
        <v>80</v>
      </c>
      <c r="P7" s="353">
        <v>200</v>
      </c>
      <c r="Q7" s="354"/>
      <c r="R7" s="355" t="s">
        <v>164</v>
      </c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</row>
    <row r="8" spans="1:31" ht="25" customHeight="1" x14ac:dyDescent="0.35">
      <c r="A8" s="240" t="s">
        <v>157</v>
      </c>
      <c r="B8" s="120">
        <v>1</v>
      </c>
      <c r="C8" s="137" t="s">
        <v>34</v>
      </c>
      <c r="D8" s="122">
        <v>500</v>
      </c>
      <c r="E8" s="122"/>
      <c r="F8" s="123">
        <v>4</v>
      </c>
      <c r="G8" s="123">
        <v>6</v>
      </c>
      <c r="H8" s="123" t="s">
        <v>21</v>
      </c>
      <c r="I8" s="123" t="s">
        <v>21</v>
      </c>
      <c r="J8" s="123" t="s">
        <v>21</v>
      </c>
      <c r="K8" s="123" t="s">
        <v>21</v>
      </c>
      <c r="L8" s="123" t="s">
        <v>21</v>
      </c>
      <c r="M8" s="123">
        <v>6</v>
      </c>
      <c r="N8" s="301"/>
      <c r="O8" s="301"/>
      <c r="P8" s="301"/>
      <c r="Q8" s="303" t="s">
        <v>60</v>
      </c>
      <c r="R8" s="124" t="s">
        <v>35</v>
      </c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</row>
    <row r="9" spans="1:31" ht="24" customHeight="1" x14ac:dyDescent="0.35">
      <c r="A9" s="241"/>
      <c r="B9" s="115">
        <v>2</v>
      </c>
      <c r="C9" s="133" t="s">
        <v>36</v>
      </c>
      <c r="D9" s="138">
        <v>10000</v>
      </c>
      <c r="E9" s="138"/>
      <c r="F9" s="135"/>
      <c r="G9" s="135">
        <v>4</v>
      </c>
      <c r="H9" s="135">
        <v>8</v>
      </c>
      <c r="I9" s="135">
        <v>8</v>
      </c>
      <c r="J9" s="135">
        <v>8</v>
      </c>
      <c r="K9" s="135">
        <v>6</v>
      </c>
      <c r="L9" s="135">
        <v>4</v>
      </c>
      <c r="M9" s="135">
        <v>12</v>
      </c>
      <c r="N9" s="271"/>
      <c r="O9" s="271"/>
      <c r="P9" s="271"/>
      <c r="Q9" s="303" t="s">
        <v>60</v>
      </c>
      <c r="R9" s="119" t="s">
        <v>37</v>
      </c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</row>
    <row r="10" spans="1:31" ht="15.75" customHeight="1" x14ac:dyDescent="0.35">
      <c r="A10" s="241"/>
      <c r="B10" s="115">
        <v>3</v>
      </c>
      <c r="C10" s="133" t="s">
        <v>38</v>
      </c>
      <c r="D10" s="138">
        <v>5200</v>
      </c>
      <c r="E10" s="138"/>
      <c r="F10" s="135"/>
      <c r="G10" s="135">
        <v>3</v>
      </c>
      <c r="H10" s="135">
        <v>3</v>
      </c>
      <c r="I10" s="135">
        <v>3</v>
      </c>
      <c r="J10" s="135">
        <v>2</v>
      </c>
      <c r="K10" s="135">
        <v>2</v>
      </c>
      <c r="L10" s="135">
        <v>2</v>
      </c>
      <c r="M10" s="135">
        <v>5</v>
      </c>
      <c r="N10" s="271"/>
      <c r="O10" s="271"/>
      <c r="P10" s="271"/>
      <c r="Q10" s="303" t="s">
        <v>60</v>
      </c>
      <c r="R10" s="11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</row>
    <row r="11" spans="1:31" ht="15.75" customHeight="1" x14ac:dyDescent="0.35">
      <c r="A11" s="241"/>
      <c r="B11" s="275">
        <v>4</v>
      </c>
      <c r="C11" s="304" t="s">
        <v>24</v>
      </c>
      <c r="D11" s="77"/>
      <c r="E11" s="77"/>
      <c r="F11" s="270"/>
      <c r="G11" s="270"/>
      <c r="H11" s="270">
        <v>2</v>
      </c>
      <c r="I11" s="270">
        <v>2</v>
      </c>
      <c r="J11" s="270">
        <v>5</v>
      </c>
      <c r="K11" s="270">
        <v>5</v>
      </c>
      <c r="L11" s="270">
        <v>5</v>
      </c>
      <c r="M11" s="76">
        <v>5</v>
      </c>
      <c r="N11" s="44"/>
      <c r="O11" s="44"/>
      <c r="P11" s="44"/>
      <c r="Q11" s="80" t="s">
        <v>60</v>
      </c>
      <c r="R11" s="258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</row>
    <row r="12" spans="1:31" ht="15.75" customHeight="1" thickBot="1" x14ac:dyDescent="0.4">
      <c r="A12" s="241"/>
      <c r="B12" s="275">
        <v>5</v>
      </c>
      <c r="C12" s="139" t="s">
        <v>25</v>
      </c>
      <c r="D12" s="52">
        <v>800</v>
      </c>
      <c r="E12" s="52"/>
      <c r="F12" s="282">
        <v>2</v>
      </c>
      <c r="G12" s="282">
        <v>1</v>
      </c>
      <c r="H12" s="282">
        <v>1</v>
      </c>
      <c r="I12" s="282">
        <v>1</v>
      </c>
      <c r="J12" s="282">
        <v>1</v>
      </c>
      <c r="K12" s="282">
        <v>1</v>
      </c>
      <c r="L12" s="282">
        <v>2</v>
      </c>
      <c r="M12" s="105">
        <v>2</v>
      </c>
      <c r="N12" s="53"/>
      <c r="O12" s="53"/>
      <c r="P12" s="53"/>
      <c r="Q12" s="80" t="s">
        <v>60</v>
      </c>
      <c r="R12" s="260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</row>
    <row r="13" spans="1:31" ht="15.75" customHeight="1" x14ac:dyDescent="0.35">
      <c r="A13" s="241"/>
      <c r="B13" s="281">
        <v>6</v>
      </c>
      <c r="C13" s="140" t="s">
        <v>39</v>
      </c>
      <c r="D13" s="141">
        <v>330000</v>
      </c>
      <c r="E13" s="141"/>
      <c r="F13" s="300"/>
      <c r="G13" s="300"/>
      <c r="H13" s="300"/>
      <c r="I13" s="300"/>
      <c r="J13" s="300"/>
      <c r="K13" s="300"/>
      <c r="L13" s="300"/>
      <c r="M13" s="300"/>
      <c r="N13" s="306"/>
      <c r="O13" s="306"/>
      <c r="P13" s="306"/>
      <c r="Q13" s="280"/>
      <c r="R13" s="142" t="s">
        <v>40</v>
      </c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</row>
    <row r="14" spans="1:31" ht="15.75" customHeight="1" x14ac:dyDescent="0.35">
      <c r="A14" s="241"/>
      <c r="B14" s="281">
        <v>7</v>
      </c>
      <c r="C14" s="326" t="s">
        <v>41</v>
      </c>
      <c r="D14" s="143"/>
      <c r="E14" s="143"/>
      <c r="F14" s="296"/>
      <c r="G14" s="296">
        <v>4</v>
      </c>
      <c r="H14" s="296">
        <v>4</v>
      </c>
      <c r="I14" s="296">
        <v>4</v>
      </c>
      <c r="J14" s="296">
        <v>4</v>
      </c>
      <c r="K14" s="296"/>
      <c r="L14" s="296"/>
      <c r="M14" s="296">
        <v>4</v>
      </c>
      <c r="N14" s="307"/>
      <c r="O14" s="307"/>
      <c r="P14" s="307"/>
      <c r="Q14" s="104" t="s">
        <v>100</v>
      </c>
      <c r="R14" s="144" t="s">
        <v>42</v>
      </c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</row>
    <row r="15" spans="1:31" ht="15.75" customHeight="1" x14ac:dyDescent="0.35">
      <c r="A15" s="241"/>
      <c r="B15" s="281">
        <v>8</v>
      </c>
      <c r="C15" s="326" t="s">
        <v>43</v>
      </c>
      <c r="D15" s="143">
        <v>60000</v>
      </c>
      <c r="E15" s="143"/>
      <c r="F15" s="296"/>
      <c r="G15" s="296"/>
      <c r="H15" s="296">
        <v>2</v>
      </c>
      <c r="I15" s="296">
        <v>2</v>
      </c>
      <c r="J15" s="296"/>
      <c r="K15" s="296"/>
      <c r="L15" s="296"/>
      <c r="M15" s="296">
        <v>2</v>
      </c>
      <c r="N15" s="307"/>
      <c r="O15" s="307"/>
      <c r="P15" s="307"/>
      <c r="Q15" s="104" t="s">
        <v>101</v>
      </c>
      <c r="R15" s="144" t="s">
        <v>44</v>
      </c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</row>
    <row r="16" spans="1:31" ht="15.75" customHeight="1" x14ac:dyDescent="0.35">
      <c r="A16" s="241"/>
      <c r="B16" s="281">
        <v>9</v>
      </c>
      <c r="C16" s="326" t="s">
        <v>45</v>
      </c>
      <c r="D16" s="143">
        <v>330000</v>
      </c>
      <c r="E16" s="143"/>
      <c r="F16" s="296"/>
      <c r="G16" s="296"/>
      <c r="H16" s="296"/>
      <c r="I16" s="296"/>
      <c r="J16" s="296"/>
      <c r="K16" s="296"/>
      <c r="L16" s="296"/>
      <c r="M16" s="296"/>
      <c r="N16" s="307"/>
      <c r="O16" s="307"/>
      <c r="P16" s="307"/>
      <c r="Q16" s="104" t="s">
        <v>103</v>
      </c>
      <c r="R16" s="144" t="s">
        <v>46</v>
      </c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</row>
    <row r="17" spans="1:31" ht="15.75" customHeight="1" thickBot="1" x14ac:dyDescent="0.4">
      <c r="A17" s="242"/>
      <c r="B17" s="51">
        <v>10</v>
      </c>
      <c r="C17" s="145" t="s">
        <v>47</v>
      </c>
      <c r="D17" s="146"/>
      <c r="E17" s="146"/>
      <c r="F17" s="374">
        <v>7</v>
      </c>
      <c r="G17" s="374">
        <v>5</v>
      </c>
      <c r="H17" s="374">
        <v>5</v>
      </c>
      <c r="I17" s="374">
        <v>5</v>
      </c>
      <c r="J17" s="374">
        <v>5</v>
      </c>
      <c r="K17" s="374">
        <v>8</v>
      </c>
      <c r="L17" s="374">
        <v>8</v>
      </c>
      <c r="M17" s="374">
        <v>5</v>
      </c>
      <c r="N17" s="308"/>
      <c r="O17" s="308"/>
      <c r="P17" s="308"/>
      <c r="Q17" s="147" t="s">
        <v>102</v>
      </c>
      <c r="R17" s="148" t="s">
        <v>48</v>
      </c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</row>
    <row r="18" spans="1:31" s="335" customFormat="1" ht="16.3" thickBot="1" x14ac:dyDescent="0.4">
      <c r="A18" s="102"/>
      <c r="B18" s="179"/>
      <c r="C18" s="184" t="s">
        <v>151</v>
      </c>
      <c r="D18" s="180">
        <f>SUM(D19:D24)</f>
        <v>257500</v>
      </c>
      <c r="E18" s="180">
        <f t="shared" ref="E18:P18" si="3">SUM(E19:E24)</f>
        <v>650</v>
      </c>
      <c r="F18" s="181">
        <f t="shared" si="3"/>
        <v>2</v>
      </c>
      <c r="G18" s="181">
        <f t="shared" si="3"/>
        <v>3</v>
      </c>
      <c r="H18" s="181">
        <f t="shared" si="3"/>
        <v>9</v>
      </c>
      <c r="I18" s="181">
        <f t="shared" si="3"/>
        <v>9</v>
      </c>
      <c r="J18" s="181">
        <f t="shared" si="3"/>
        <v>5</v>
      </c>
      <c r="K18" s="181">
        <f t="shared" si="3"/>
        <v>3</v>
      </c>
      <c r="L18" s="181">
        <f t="shared" si="3"/>
        <v>2</v>
      </c>
      <c r="M18" s="182">
        <f t="shared" si="3"/>
        <v>13</v>
      </c>
      <c r="N18" s="182">
        <f t="shared" si="3"/>
        <v>1</v>
      </c>
      <c r="O18" s="182">
        <f t="shared" si="3"/>
        <v>0</v>
      </c>
      <c r="P18" s="182">
        <f t="shared" si="3"/>
        <v>0</v>
      </c>
      <c r="Q18" s="183"/>
      <c r="R18" s="358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</row>
    <row r="19" spans="1:31" s="488" customFormat="1" ht="15.75" customHeight="1" x14ac:dyDescent="0.35">
      <c r="A19" s="436" t="s">
        <v>83</v>
      </c>
      <c r="B19" s="463">
        <v>1</v>
      </c>
      <c r="C19" s="464" t="s">
        <v>162</v>
      </c>
      <c r="D19" s="465">
        <v>5000</v>
      </c>
      <c r="E19" s="465"/>
      <c r="F19" s="466"/>
      <c r="G19" s="466">
        <v>1</v>
      </c>
      <c r="H19" s="466">
        <v>1</v>
      </c>
      <c r="I19" s="466">
        <v>1</v>
      </c>
      <c r="J19" s="466"/>
      <c r="K19" s="466"/>
      <c r="L19" s="466"/>
      <c r="M19" s="466">
        <v>1</v>
      </c>
      <c r="N19" s="466">
        <v>1</v>
      </c>
      <c r="O19" s="467"/>
      <c r="P19" s="467"/>
      <c r="Q19" s="466" t="s">
        <v>161</v>
      </c>
      <c r="R19" s="468"/>
      <c r="S19" s="487"/>
      <c r="T19" s="487"/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</row>
    <row r="20" spans="1:31" s="488" customFormat="1" ht="19.399999999999999" customHeight="1" x14ac:dyDescent="0.35">
      <c r="A20" s="443"/>
      <c r="B20" s="469">
        <v>2</v>
      </c>
      <c r="C20" s="470" t="s">
        <v>163</v>
      </c>
      <c r="D20" s="471">
        <v>250000</v>
      </c>
      <c r="E20" s="471"/>
      <c r="F20" s="472"/>
      <c r="G20" s="472"/>
      <c r="H20" s="472"/>
      <c r="I20" s="472"/>
      <c r="J20" s="472"/>
      <c r="K20" s="472"/>
      <c r="L20" s="472"/>
      <c r="M20" s="473"/>
      <c r="N20" s="473"/>
      <c r="O20" s="473"/>
      <c r="P20" s="473"/>
      <c r="Q20" s="480" t="s">
        <v>49</v>
      </c>
      <c r="R20" s="474" t="s">
        <v>160</v>
      </c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</row>
    <row r="21" spans="1:31" s="488" customFormat="1" ht="22.3" customHeight="1" x14ac:dyDescent="0.35">
      <c r="A21" s="443"/>
      <c r="B21" s="200">
        <v>3</v>
      </c>
      <c r="C21" s="475" t="s">
        <v>220</v>
      </c>
      <c r="D21" s="446">
        <v>250</v>
      </c>
      <c r="E21" s="446">
        <f>2*4*4</f>
        <v>32</v>
      </c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76" t="s">
        <v>188</v>
      </c>
      <c r="R21" s="449" t="s">
        <v>221</v>
      </c>
      <c r="S21" s="487"/>
      <c r="T21" s="487"/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</row>
    <row r="22" spans="1:31" s="491" customFormat="1" ht="22.3" customHeight="1" x14ac:dyDescent="0.35">
      <c r="A22" s="443"/>
      <c r="B22" s="200">
        <v>4</v>
      </c>
      <c r="C22" s="199" t="s">
        <v>222</v>
      </c>
      <c r="D22" s="200">
        <v>500</v>
      </c>
      <c r="E22" s="200">
        <f>4*4*4</f>
        <v>64</v>
      </c>
      <c r="F22" s="200"/>
      <c r="G22" s="200"/>
      <c r="H22" s="200">
        <v>3</v>
      </c>
      <c r="I22" s="200">
        <v>3</v>
      </c>
      <c r="J22" s="200"/>
      <c r="K22" s="200"/>
      <c r="L22" s="200"/>
      <c r="M22" s="200">
        <v>3</v>
      </c>
      <c r="N22" s="200"/>
      <c r="O22" s="200"/>
      <c r="P22" s="200"/>
      <c r="Q22" s="476" t="s">
        <v>188</v>
      </c>
      <c r="R22" s="449" t="s">
        <v>210</v>
      </c>
      <c r="S22" s="489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</row>
    <row r="23" spans="1:31" s="488" customFormat="1" ht="31.75" customHeight="1" x14ac:dyDescent="0.35">
      <c r="A23" s="443"/>
      <c r="B23" s="200">
        <v>5</v>
      </c>
      <c r="C23" s="475" t="s">
        <v>223</v>
      </c>
      <c r="D23" s="477">
        <v>1500</v>
      </c>
      <c r="E23" s="200">
        <v>504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476" t="s">
        <v>188</v>
      </c>
      <c r="R23" s="449" t="s">
        <v>224</v>
      </c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</row>
    <row r="24" spans="1:31" s="488" customFormat="1" ht="32.15" thickBot="1" x14ac:dyDescent="0.4">
      <c r="A24" s="456"/>
      <c r="B24" s="457">
        <v>6</v>
      </c>
      <c r="C24" s="478" t="s">
        <v>225</v>
      </c>
      <c r="D24" s="479">
        <v>250</v>
      </c>
      <c r="E24" s="457">
        <v>50</v>
      </c>
      <c r="F24" s="458">
        <v>2</v>
      </c>
      <c r="G24" s="458">
        <v>2</v>
      </c>
      <c r="H24" s="458">
        <v>5</v>
      </c>
      <c r="I24" s="458">
        <v>5</v>
      </c>
      <c r="J24" s="458">
        <v>5</v>
      </c>
      <c r="K24" s="458">
        <v>3</v>
      </c>
      <c r="L24" s="458">
        <v>2</v>
      </c>
      <c r="M24" s="458">
        <v>9</v>
      </c>
      <c r="N24" s="458"/>
      <c r="O24" s="458"/>
      <c r="P24" s="458"/>
      <c r="Q24" s="459" t="s">
        <v>188</v>
      </c>
      <c r="R24" s="460" t="s">
        <v>226</v>
      </c>
      <c r="S24" s="487"/>
      <c r="T24" s="487"/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</row>
    <row r="25" spans="1:31" s="172" customFormat="1" ht="16.3" thickBot="1" x14ac:dyDescent="0.4">
      <c r="A25" s="187"/>
      <c r="B25" s="349"/>
      <c r="C25" s="350" t="s">
        <v>148</v>
      </c>
      <c r="D25" s="351">
        <f>SUM(D26:D30)</f>
        <v>4300</v>
      </c>
      <c r="E25" s="351">
        <f t="shared" ref="E25:L25" si="4">SUM(E26:E30)</f>
        <v>384</v>
      </c>
      <c r="F25" s="351">
        <f t="shared" si="4"/>
        <v>6</v>
      </c>
      <c r="G25" s="351">
        <f t="shared" si="4"/>
        <v>8</v>
      </c>
      <c r="H25" s="351">
        <f t="shared" si="4"/>
        <v>8</v>
      </c>
      <c r="I25" s="351">
        <f t="shared" si="4"/>
        <v>7</v>
      </c>
      <c r="J25" s="351">
        <f t="shared" si="4"/>
        <v>3</v>
      </c>
      <c r="K25" s="351">
        <f t="shared" si="4"/>
        <v>3</v>
      </c>
      <c r="L25" s="351">
        <f t="shared" si="4"/>
        <v>2</v>
      </c>
      <c r="M25" s="274">
        <v>18</v>
      </c>
      <c r="N25" s="274">
        <v>5</v>
      </c>
      <c r="O25" s="351">
        <v>80</v>
      </c>
      <c r="P25" s="351">
        <v>135</v>
      </c>
      <c r="Q25" s="354"/>
      <c r="R25" s="355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</row>
    <row r="26" spans="1:31" ht="17.25" customHeight="1" x14ac:dyDescent="0.35">
      <c r="A26" s="224" t="s">
        <v>79</v>
      </c>
      <c r="B26" s="280">
        <v>1</v>
      </c>
      <c r="C26" s="85" t="s">
        <v>71</v>
      </c>
      <c r="D26" s="86"/>
      <c r="E26" s="86"/>
      <c r="F26" s="86">
        <v>2</v>
      </c>
      <c r="G26" s="86">
        <v>2</v>
      </c>
      <c r="H26" s="86">
        <v>2</v>
      </c>
      <c r="I26" s="86">
        <v>2</v>
      </c>
      <c r="J26" s="86">
        <v>2</v>
      </c>
      <c r="K26" s="86">
        <v>2</v>
      </c>
      <c r="L26" s="86">
        <v>2</v>
      </c>
      <c r="M26" s="274"/>
      <c r="N26" s="274"/>
      <c r="O26" s="274"/>
      <c r="P26" s="274"/>
      <c r="Q26" s="86" t="s">
        <v>60</v>
      </c>
      <c r="R26" s="276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4.8" customHeight="1" x14ac:dyDescent="0.35">
      <c r="A27" s="233"/>
      <c r="B27" s="281">
        <v>2</v>
      </c>
      <c r="C27" s="79" t="s">
        <v>72</v>
      </c>
      <c r="D27" s="80">
        <v>3500</v>
      </c>
      <c r="E27" s="80">
        <f>2*(8*4*4)</f>
        <v>256</v>
      </c>
      <c r="F27" s="80">
        <v>1</v>
      </c>
      <c r="G27" s="80">
        <v>2</v>
      </c>
      <c r="H27" s="80">
        <v>2</v>
      </c>
      <c r="I27" s="80">
        <v>2</v>
      </c>
      <c r="J27" s="80"/>
      <c r="K27" s="80"/>
      <c r="L27" s="80"/>
      <c r="M27" s="80"/>
      <c r="N27" s="80"/>
      <c r="O27" s="80"/>
      <c r="P27" s="80"/>
      <c r="Q27" s="80" t="s">
        <v>75</v>
      </c>
      <c r="R27" s="27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9" x14ac:dyDescent="0.35">
      <c r="A28" s="233"/>
      <c r="B28" s="281">
        <v>3</v>
      </c>
      <c r="C28" s="79" t="s">
        <v>73</v>
      </c>
      <c r="D28" s="80">
        <v>150</v>
      </c>
      <c r="E28" s="80">
        <v>32</v>
      </c>
      <c r="F28" s="80"/>
      <c r="G28" s="80">
        <v>1</v>
      </c>
      <c r="H28" s="80">
        <v>1</v>
      </c>
      <c r="I28" s="80"/>
      <c r="J28" s="80"/>
      <c r="K28" s="80"/>
      <c r="L28" s="80"/>
      <c r="M28" s="81"/>
      <c r="N28" s="81"/>
      <c r="O28" s="81"/>
      <c r="P28" s="81"/>
      <c r="Q28" s="80" t="s">
        <v>60</v>
      </c>
      <c r="R28" s="27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9" x14ac:dyDescent="0.35">
      <c r="A29" s="233"/>
      <c r="B29" s="281">
        <v>4</v>
      </c>
      <c r="C29" s="79" t="s">
        <v>59</v>
      </c>
      <c r="D29" s="80">
        <v>150</v>
      </c>
      <c r="E29" s="80">
        <v>32</v>
      </c>
      <c r="F29" s="80">
        <v>1</v>
      </c>
      <c r="G29" s="80">
        <v>1</v>
      </c>
      <c r="H29" s="80">
        <v>1</v>
      </c>
      <c r="I29" s="80">
        <v>1</v>
      </c>
      <c r="J29" s="80">
        <v>1</v>
      </c>
      <c r="K29" s="80">
        <v>1</v>
      </c>
      <c r="L29" s="80"/>
      <c r="M29" s="81"/>
      <c r="N29" s="81"/>
      <c r="O29" s="81"/>
      <c r="P29" s="81"/>
      <c r="Q29" s="80" t="s">
        <v>60</v>
      </c>
      <c r="R29" s="27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6.3" thickBot="1" x14ac:dyDescent="0.4">
      <c r="A30" s="234"/>
      <c r="B30" s="51">
        <v>5</v>
      </c>
      <c r="C30" s="91" t="s">
        <v>61</v>
      </c>
      <c r="D30" s="88">
        <v>500</v>
      </c>
      <c r="E30" s="88">
        <f>0.5*(8*4*4)</f>
        <v>64</v>
      </c>
      <c r="F30" s="88">
        <v>2</v>
      </c>
      <c r="G30" s="88">
        <v>2</v>
      </c>
      <c r="H30" s="88">
        <v>2</v>
      </c>
      <c r="I30" s="88">
        <v>2</v>
      </c>
      <c r="J30" s="88" t="s">
        <v>21</v>
      </c>
      <c r="K30" s="88"/>
      <c r="L30" s="88"/>
      <c r="M30" s="90"/>
      <c r="N30" s="90"/>
      <c r="O30" s="90"/>
      <c r="P30" s="90"/>
      <c r="Q30" s="88" t="s">
        <v>60</v>
      </c>
      <c r="R30" s="128" t="s">
        <v>125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172" customFormat="1" ht="16.3" thickBot="1" x14ac:dyDescent="0.4">
      <c r="A31" s="348"/>
      <c r="B31" s="349"/>
      <c r="C31" s="350" t="s">
        <v>149</v>
      </c>
      <c r="D31" s="351">
        <f>SUM(D32:D34)</f>
        <v>131000</v>
      </c>
      <c r="E31" s="352">
        <f t="shared" ref="E31:L31" si="5">SUM(E32:E34)</f>
        <v>10400</v>
      </c>
      <c r="F31" s="353">
        <f t="shared" si="5"/>
        <v>6</v>
      </c>
      <c r="G31" s="353">
        <f t="shared" si="5"/>
        <v>6</v>
      </c>
      <c r="H31" s="353">
        <f t="shared" si="5"/>
        <v>6</v>
      </c>
      <c r="I31" s="353">
        <f t="shared" si="5"/>
        <v>6</v>
      </c>
      <c r="J31" s="353">
        <f t="shared" si="5"/>
        <v>6</v>
      </c>
      <c r="K31" s="353">
        <f t="shared" si="5"/>
        <v>6</v>
      </c>
      <c r="L31" s="353">
        <f t="shared" si="5"/>
        <v>0</v>
      </c>
      <c r="M31" s="316">
        <v>9</v>
      </c>
      <c r="N31" s="316">
        <v>3</v>
      </c>
      <c r="O31" s="353">
        <f t="shared" ref="O31:P31" si="6">SUM(O32:O34)</f>
        <v>0</v>
      </c>
      <c r="P31" s="353">
        <f t="shared" si="6"/>
        <v>0</v>
      </c>
      <c r="Q31" s="354"/>
      <c r="R31" s="355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</row>
    <row r="32" spans="1:31" ht="35.25" customHeight="1" x14ac:dyDescent="0.35">
      <c r="A32" s="226" t="s">
        <v>80</v>
      </c>
      <c r="B32" s="313">
        <v>1</v>
      </c>
      <c r="C32" s="314" t="s">
        <v>67</v>
      </c>
      <c r="D32" s="315">
        <v>131000</v>
      </c>
      <c r="E32" s="315">
        <v>10400</v>
      </c>
      <c r="F32" s="315">
        <v>6</v>
      </c>
      <c r="G32" s="315">
        <v>6</v>
      </c>
      <c r="H32" s="315">
        <v>6</v>
      </c>
      <c r="I32" s="315">
        <v>6</v>
      </c>
      <c r="J32" s="315">
        <v>6</v>
      </c>
      <c r="K32" s="315">
        <v>6</v>
      </c>
      <c r="L32" s="315"/>
      <c r="M32" s="316"/>
      <c r="N32" s="316"/>
      <c r="O32" s="316"/>
      <c r="P32" s="316"/>
      <c r="Q32" s="314" t="s">
        <v>104</v>
      </c>
      <c r="R32" s="317" t="s">
        <v>68</v>
      </c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</row>
    <row r="33" spans="1:31" ht="36" customHeight="1" x14ac:dyDescent="0.35">
      <c r="A33" s="222"/>
      <c r="B33" s="294">
        <v>2</v>
      </c>
      <c r="C33" s="272" t="s">
        <v>130</v>
      </c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272" t="s">
        <v>139</v>
      </c>
      <c r="R33" s="319" t="s">
        <v>68</v>
      </c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</row>
    <row r="34" spans="1:31" ht="36.75" customHeight="1" thickBot="1" x14ac:dyDescent="0.4">
      <c r="A34" s="222"/>
      <c r="B34" s="320">
        <v>3</v>
      </c>
      <c r="C34" s="321" t="s">
        <v>131</v>
      </c>
      <c r="D34" s="322"/>
      <c r="E34" s="322"/>
      <c r="F34" s="322"/>
      <c r="G34" s="323"/>
      <c r="H34" s="323"/>
      <c r="I34" s="323"/>
      <c r="J34" s="323"/>
      <c r="K34" s="323"/>
      <c r="L34" s="322"/>
      <c r="M34" s="322"/>
      <c r="N34" s="322"/>
      <c r="O34" s="322"/>
      <c r="P34" s="322"/>
      <c r="Q34" s="321" t="s">
        <v>95</v>
      </c>
      <c r="R34" s="324" t="s">
        <v>69</v>
      </c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</row>
    <row r="35" spans="1:31" ht="13.5" customHeight="1" thickTop="1" x14ac:dyDescent="0.35">
      <c r="A35" s="6"/>
      <c r="B35" s="6"/>
      <c r="C35" s="7"/>
      <c r="D35" s="8"/>
      <c r="E35" s="8"/>
      <c r="F35" s="8"/>
      <c r="G35" s="8"/>
      <c r="H35" s="8"/>
      <c r="I35" s="8"/>
      <c r="J35" s="8"/>
      <c r="K35" s="8"/>
      <c r="L35" s="8"/>
      <c r="M35" s="18"/>
      <c r="N35" s="18"/>
      <c r="O35" s="18"/>
      <c r="P35" s="18"/>
      <c r="Q35" s="35"/>
      <c r="R35" s="1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</row>
    <row r="36" spans="1:31" ht="15.75" customHeight="1" x14ac:dyDescent="0.35">
      <c r="A36" s="283" t="s">
        <v>141</v>
      </c>
      <c r="B36" s="9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252"/>
      <c r="N36" s="252"/>
      <c r="O36" s="252"/>
      <c r="P36" s="252"/>
      <c r="Q36" s="9"/>
      <c r="R36" s="19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5.75" customHeight="1" x14ac:dyDescent="0.35">
      <c r="A37" s="162" t="s">
        <v>142</v>
      </c>
      <c r="B37" s="9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252"/>
      <c r="N37" s="252"/>
      <c r="O37" s="252"/>
      <c r="P37" s="252"/>
      <c r="Q37" s="9"/>
      <c r="R37" s="19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5.75" customHeight="1" x14ac:dyDescent="0.35">
      <c r="A38" s="162" t="s">
        <v>112</v>
      </c>
      <c r="B38" s="12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252"/>
      <c r="N38" s="252"/>
      <c r="O38" s="252"/>
      <c r="P38" s="252"/>
      <c r="Q38" s="9"/>
      <c r="R38" s="19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5.75" customHeight="1" x14ac:dyDescent="0.35">
      <c r="A39" s="162" t="s">
        <v>113</v>
      </c>
      <c r="B39" s="9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252"/>
      <c r="N39" s="252"/>
      <c r="O39" s="252"/>
      <c r="P39" s="252"/>
      <c r="Q39" s="9"/>
      <c r="R39" s="19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15.75" customHeight="1" x14ac:dyDescent="0.35">
      <c r="A40" s="162" t="s">
        <v>111</v>
      </c>
      <c r="B40" s="9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252"/>
      <c r="N40" s="252"/>
      <c r="O40" s="252"/>
      <c r="P40" s="252"/>
      <c r="Q40" s="9"/>
      <c r="R40" s="19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5.75" customHeight="1" x14ac:dyDescent="0.35">
      <c r="A41" s="9"/>
      <c r="B41" s="9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252"/>
      <c r="N41" s="252"/>
      <c r="O41" s="252"/>
      <c r="P41" s="252"/>
      <c r="Q41" s="9"/>
      <c r="R41" s="19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s="198" customFormat="1" ht="15.75" customHeight="1" x14ac:dyDescent="0.35">
      <c r="A42" s="204" t="s">
        <v>168</v>
      </c>
      <c r="B42" s="9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252"/>
      <c r="N42" s="252"/>
      <c r="O42" s="252"/>
      <c r="P42" s="252"/>
      <c r="Q42" s="9"/>
      <c r="R42" s="249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s="198" customFormat="1" ht="15.75" customHeight="1" x14ac:dyDescent="0.35">
      <c r="A43" s="407" t="s">
        <v>200</v>
      </c>
      <c r="B43" s="9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252"/>
      <c r="N43" s="252"/>
      <c r="O43" s="252"/>
      <c r="P43" s="252"/>
      <c r="Q43" s="9"/>
      <c r="R43" s="249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s="198" customFormat="1" ht="15.75" customHeight="1" x14ac:dyDescent="0.35">
      <c r="A44" s="205" t="s">
        <v>184</v>
      </c>
      <c r="B44" s="9"/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252"/>
      <c r="N44" s="252"/>
      <c r="O44" s="252"/>
      <c r="P44" s="252"/>
      <c r="Q44" s="9"/>
      <c r="R44" s="249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s="198" customFormat="1" ht="15.75" customHeight="1" x14ac:dyDescent="0.35">
      <c r="A45" s="205" t="s">
        <v>171</v>
      </c>
      <c r="B45" s="9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252"/>
      <c r="N45" s="252"/>
      <c r="O45" s="252"/>
      <c r="P45" s="252"/>
      <c r="Q45" s="9"/>
      <c r="R45" s="249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s="198" customFormat="1" ht="15.75" customHeight="1" x14ac:dyDescent="0.35">
      <c r="A46" s="407" t="s">
        <v>204</v>
      </c>
      <c r="B46" s="9"/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252"/>
      <c r="N46" s="252"/>
      <c r="O46" s="252"/>
      <c r="P46" s="252"/>
      <c r="Q46" s="9"/>
      <c r="R46" s="249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s="198" customFormat="1" ht="15.75" customHeight="1" x14ac:dyDescent="0.35">
      <c r="B47" s="9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252"/>
      <c r="N47" s="252"/>
      <c r="O47" s="252"/>
      <c r="P47" s="252"/>
      <c r="Q47" s="9"/>
      <c r="R47" s="249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s="198" customFormat="1" ht="15.75" customHeight="1" x14ac:dyDescent="0.35">
      <c r="A48" s="408" t="s">
        <v>173</v>
      </c>
      <c r="B48" s="408"/>
      <c r="C48" s="408"/>
      <c r="D48" s="11"/>
      <c r="E48" s="11"/>
      <c r="F48" s="11"/>
      <c r="G48" s="11"/>
      <c r="H48" s="11"/>
      <c r="I48" s="11"/>
      <c r="J48" s="11"/>
      <c r="K48" s="11"/>
      <c r="L48" s="11"/>
      <c r="M48" s="252"/>
      <c r="N48" s="252"/>
      <c r="O48" s="252"/>
      <c r="P48" s="252"/>
      <c r="Q48" s="9"/>
      <c r="R48" s="249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s="198" customFormat="1" ht="15.75" customHeight="1" x14ac:dyDescent="0.35">
      <c r="A49" s="462" t="s">
        <v>174</v>
      </c>
      <c r="B49" s="13"/>
      <c r="C49" s="373"/>
      <c r="D49" s="251"/>
      <c r="E49" s="251"/>
      <c r="F49" s="251"/>
      <c r="G49" s="251"/>
      <c r="H49" s="251"/>
      <c r="I49" s="251"/>
      <c r="J49" s="251"/>
      <c r="K49" s="251"/>
      <c r="L49" s="251"/>
      <c r="M49" s="253"/>
      <c r="N49" s="253"/>
      <c r="O49" s="253"/>
      <c r="P49" s="253"/>
      <c r="Q49" s="13"/>
      <c r="R49" s="250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</row>
    <row r="50" spans="1:31" s="198" customFormat="1" ht="15.75" customHeight="1" x14ac:dyDescent="0.35">
      <c r="A50" s="462" t="s">
        <v>175</v>
      </c>
      <c r="B50" s="13"/>
      <c r="C50" s="373"/>
      <c r="D50" s="251"/>
      <c r="E50" s="251"/>
      <c r="F50" s="251"/>
      <c r="G50" s="251"/>
      <c r="H50" s="251"/>
      <c r="I50" s="251"/>
      <c r="J50" s="251"/>
      <c r="K50" s="251"/>
      <c r="L50" s="251"/>
      <c r="M50" s="253"/>
      <c r="N50" s="253"/>
      <c r="O50" s="253"/>
      <c r="P50" s="253"/>
      <c r="Q50" s="13"/>
      <c r="R50" s="250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</row>
    <row r="51" spans="1:31" s="198" customFormat="1" ht="15.75" customHeight="1" x14ac:dyDescent="0.35">
      <c r="A51" s="462" t="s">
        <v>176</v>
      </c>
      <c r="B51" s="13"/>
      <c r="C51" s="373"/>
      <c r="D51" s="251"/>
      <c r="E51" s="251"/>
      <c r="F51" s="251"/>
      <c r="G51" s="251"/>
      <c r="H51" s="251"/>
      <c r="I51" s="251"/>
      <c r="J51" s="251"/>
      <c r="K51" s="251"/>
      <c r="L51" s="251"/>
      <c r="M51" s="253"/>
      <c r="N51" s="253"/>
      <c r="O51" s="253"/>
      <c r="P51" s="253"/>
      <c r="Q51" s="13"/>
      <c r="R51" s="250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</row>
    <row r="52" spans="1:31" s="198" customFormat="1" ht="15.75" customHeight="1" x14ac:dyDescent="0.35">
      <c r="A52" s="462" t="s">
        <v>177</v>
      </c>
      <c r="B52" s="13"/>
      <c r="C52" s="373"/>
      <c r="D52" s="251"/>
      <c r="E52" s="251"/>
      <c r="F52" s="251"/>
      <c r="G52" s="251"/>
      <c r="H52" s="251"/>
      <c r="I52" s="251"/>
      <c r="J52" s="251"/>
      <c r="K52" s="251"/>
      <c r="L52" s="251"/>
      <c r="M52" s="253"/>
      <c r="N52" s="253"/>
      <c r="O52" s="253"/>
      <c r="P52" s="253"/>
      <c r="Q52" s="13"/>
      <c r="R52" s="250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</row>
    <row r="53" spans="1:31" s="198" customFormat="1" ht="15.75" customHeight="1" x14ac:dyDescent="0.35">
      <c r="A53" s="462" t="s">
        <v>178</v>
      </c>
      <c r="B53" s="13"/>
      <c r="C53" s="373"/>
      <c r="D53" s="251"/>
      <c r="E53" s="251"/>
      <c r="F53" s="251"/>
      <c r="G53" s="251"/>
      <c r="H53" s="251"/>
      <c r="I53" s="251"/>
      <c r="J53" s="251"/>
      <c r="K53" s="251"/>
      <c r="L53" s="251"/>
      <c r="M53" s="253"/>
      <c r="N53" s="253"/>
      <c r="O53" s="253"/>
      <c r="P53" s="253"/>
      <c r="Q53" s="13"/>
      <c r="R53" s="250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</row>
    <row r="54" spans="1:31" s="198" customFormat="1" ht="15.75" customHeight="1" x14ac:dyDescent="0.35">
      <c r="A54" s="462" t="s">
        <v>179</v>
      </c>
      <c r="B54" s="13"/>
      <c r="C54" s="373"/>
      <c r="D54" s="251"/>
      <c r="E54" s="251"/>
      <c r="F54" s="251"/>
      <c r="G54" s="251"/>
      <c r="H54" s="251"/>
      <c r="I54" s="251"/>
      <c r="J54" s="251"/>
      <c r="K54" s="251"/>
      <c r="L54" s="251"/>
      <c r="M54" s="253"/>
      <c r="N54" s="253"/>
      <c r="O54" s="253"/>
      <c r="P54" s="253"/>
      <c r="Q54" s="13"/>
      <c r="R54" s="250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</row>
    <row r="55" spans="1:31" s="198" customFormat="1" ht="15.75" customHeight="1" x14ac:dyDescent="0.35">
      <c r="A55" s="462" t="s">
        <v>180</v>
      </c>
      <c r="B55" s="13"/>
      <c r="C55" s="373"/>
      <c r="D55" s="251"/>
      <c r="E55" s="251"/>
      <c r="F55" s="251"/>
      <c r="G55" s="251"/>
      <c r="H55" s="251"/>
      <c r="I55" s="251"/>
      <c r="J55" s="251"/>
      <c r="K55" s="251"/>
      <c r="L55" s="251"/>
      <c r="M55" s="253"/>
      <c r="N55" s="253"/>
      <c r="O55" s="253"/>
      <c r="P55" s="253"/>
      <c r="Q55" s="13"/>
      <c r="R55" s="250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</row>
    <row r="56" spans="1:31" s="198" customFormat="1" ht="15.75" customHeight="1" x14ac:dyDescent="0.35">
      <c r="A56" s="462" t="s">
        <v>181</v>
      </c>
      <c r="B56" s="13"/>
      <c r="C56" s="373"/>
      <c r="D56" s="251"/>
      <c r="E56" s="251"/>
      <c r="F56" s="251"/>
      <c r="G56" s="251"/>
      <c r="H56" s="251"/>
      <c r="I56" s="251"/>
      <c r="J56" s="251"/>
      <c r="K56" s="251"/>
      <c r="L56" s="251"/>
      <c r="M56" s="253"/>
      <c r="N56" s="253"/>
      <c r="O56" s="253"/>
      <c r="P56" s="253"/>
      <c r="Q56" s="13"/>
      <c r="R56" s="250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</row>
    <row r="57" spans="1:31" s="198" customFormat="1" ht="15.75" customHeight="1" x14ac:dyDescent="0.35">
      <c r="A57" s="462"/>
      <c r="B57" s="13"/>
      <c r="C57" s="373"/>
      <c r="D57" s="251"/>
      <c r="E57" s="251"/>
      <c r="F57" s="251"/>
      <c r="G57" s="251"/>
      <c r="H57" s="251"/>
      <c r="I57" s="251"/>
      <c r="J57" s="251"/>
      <c r="K57" s="251"/>
      <c r="L57" s="251"/>
      <c r="M57" s="253"/>
      <c r="N57" s="253"/>
      <c r="O57" s="253"/>
      <c r="P57" s="253"/>
      <c r="Q57" s="13"/>
      <c r="R57" s="250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</row>
    <row r="58" spans="1:31" s="198" customFormat="1" ht="15.75" customHeight="1" x14ac:dyDescent="0.35">
      <c r="A58" s="462"/>
      <c r="B58" s="13"/>
      <c r="C58" s="373"/>
      <c r="D58" s="251"/>
      <c r="E58" s="251"/>
      <c r="F58" s="251"/>
      <c r="G58" s="251"/>
      <c r="H58" s="251"/>
      <c r="I58" s="251"/>
      <c r="J58" s="251"/>
      <c r="K58" s="251"/>
      <c r="L58" s="251"/>
      <c r="M58" s="253"/>
      <c r="N58" s="253"/>
      <c r="O58" s="253"/>
      <c r="P58" s="253"/>
      <c r="Q58" s="13"/>
      <c r="R58" s="250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</row>
    <row r="59" spans="1:31" s="198" customFormat="1" ht="15.75" customHeight="1" x14ac:dyDescent="0.35">
      <c r="A59" s="462"/>
      <c r="B59" s="13"/>
      <c r="C59" s="373"/>
      <c r="D59" s="251"/>
      <c r="E59" s="251"/>
      <c r="F59" s="251"/>
      <c r="G59" s="251"/>
      <c r="H59" s="251"/>
      <c r="I59" s="251"/>
      <c r="J59" s="251"/>
      <c r="K59" s="251"/>
      <c r="L59" s="251"/>
      <c r="M59" s="253"/>
      <c r="N59" s="253"/>
      <c r="O59" s="253"/>
      <c r="P59" s="253"/>
      <c r="Q59" s="13"/>
      <c r="R59" s="250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</row>
    <row r="60" spans="1:31" s="198" customFormat="1" ht="15.75" customHeight="1" x14ac:dyDescent="0.35">
      <c r="A60" s="462"/>
      <c r="B60" s="13"/>
      <c r="C60" s="373"/>
      <c r="D60" s="251"/>
      <c r="E60" s="251"/>
      <c r="F60" s="251"/>
      <c r="G60" s="251"/>
      <c r="H60" s="251"/>
      <c r="I60" s="251"/>
      <c r="J60" s="251"/>
      <c r="K60" s="251"/>
      <c r="L60" s="251"/>
      <c r="M60" s="253"/>
      <c r="N60" s="253"/>
      <c r="O60" s="253"/>
      <c r="P60" s="253"/>
      <c r="Q60" s="13"/>
      <c r="R60" s="250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</row>
    <row r="61" spans="1:31" ht="15.75" customHeight="1" x14ac:dyDescent="0.35">
      <c r="A61" s="13"/>
      <c r="B61" s="13"/>
      <c r="C61" s="373"/>
      <c r="D61" s="251"/>
      <c r="E61" s="251"/>
      <c r="F61" s="251"/>
      <c r="G61" s="251"/>
      <c r="H61" s="251"/>
      <c r="I61" s="251"/>
      <c r="J61" s="251"/>
      <c r="K61" s="251"/>
      <c r="L61" s="251"/>
      <c r="M61" s="253"/>
      <c r="N61" s="253"/>
      <c r="O61" s="253"/>
      <c r="P61" s="253"/>
      <c r="Q61" s="13"/>
      <c r="R61" s="20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</row>
    <row r="62" spans="1:31" ht="15.75" customHeight="1" x14ac:dyDescent="0.35">
      <c r="A62" s="13"/>
      <c r="B62" s="13"/>
      <c r="C62" s="373"/>
      <c r="D62" s="251"/>
      <c r="E62" s="251"/>
      <c r="F62" s="251"/>
      <c r="G62" s="251"/>
      <c r="H62" s="251"/>
      <c r="I62" s="251"/>
      <c r="J62" s="251"/>
      <c r="K62" s="251"/>
      <c r="L62" s="251"/>
      <c r="M62" s="253"/>
      <c r="N62" s="253"/>
      <c r="O62" s="253"/>
      <c r="P62" s="253"/>
      <c r="Q62" s="13"/>
      <c r="R62" s="20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</row>
    <row r="63" spans="1:31" ht="15.75" customHeight="1" x14ac:dyDescent="0.35">
      <c r="A63" s="13"/>
      <c r="B63" s="13"/>
      <c r="C63" s="373"/>
      <c r="D63" s="251"/>
      <c r="E63" s="251"/>
      <c r="F63" s="251"/>
      <c r="G63" s="251"/>
      <c r="H63" s="251"/>
      <c r="I63" s="251"/>
      <c r="J63" s="251"/>
      <c r="K63" s="251"/>
      <c r="L63" s="251"/>
      <c r="M63" s="253"/>
      <c r="N63" s="253"/>
      <c r="O63" s="253"/>
      <c r="P63" s="253"/>
      <c r="Q63" s="13"/>
      <c r="R63" s="20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</row>
    <row r="64" spans="1:31" ht="15.75" customHeight="1" x14ac:dyDescent="0.35">
      <c r="A64" s="13"/>
      <c r="B64" s="13"/>
      <c r="C64" s="373"/>
      <c r="D64" s="251"/>
      <c r="E64" s="251"/>
      <c r="F64" s="251"/>
      <c r="G64" s="251"/>
      <c r="H64" s="251"/>
      <c r="I64" s="251"/>
      <c r="J64" s="251"/>
      <c r="K64" s="251"/>
      <c r="L64" s="251"/>
      <c r="M64" s="253"/>
      <c r="N64" s="253"/>
      <c r="O64" s="253"/>
      <c r="P64" s="253"/>
      <c r="Q64" s="13"/>
      <c r="R64" s="20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</row>
    <row r="65" spans="1:31" ht="15.75" customHeight="1" x14ac:dyDescent="0.35">
      <c r="A65" s="13"/>
      <c r="B65" s="13"/>
      <c r="C65" s="373"/>
      <c r="D65" s="251"/>
      <c r="E65" s="251"/>
      <c r="F65" s="251"/>
      <c r="G65" s="251"/>
      <c r="H65" s="251"/>
      <c r="I65" s="251"/>
      <c r="J65" s="251"/>
      <c r="K65" s="251"/>
      <c r="L65" s="251"/>
      <c r="M65" s="253"/>
      <c r="N65" s="253"/>
      <c r="O65" s="253"/>
      <c r="P65" s="253"/>
      <c r="Q65" s="13"/>
      <c r="R65" s="20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</row>
    <row r="66" spans="1:31" ht="15.75" customHeight="1" x14ac:dyDescent="0.35">
      <c r="A66" s="13"/>
      <c r="B66" s="13"/>
      <c r="C66" s="373"/>
      <c r="D66" s="251"/>
      <c r="E66" s="251"/>
      <c r="F66" s="251"/>
      <c r="G66" s="251"/>
      <c r="H66" s="251"/>
      <c r="I66" s="251"/>
      <c r="J66" s="251"/>
      <c r="K66" s="251"/>
      <c r="L66" s="251"/>
      <c r="M66" s="253"/>
      <c r="N66" s="253"/>
      <c r="O66" s="253"/>
      <c r="P66" s="253"/>
      <c r="Q66" s="13"/>
      <c r="R66" s="20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</row>
    <row r="67" spans="1:31" ht="15.75" customHeight="1" x14ac:dyDescent="0.35">
      <c r="A67" s="13"/>
      <c r="B67" s="13"/>
      <c r="C67" s="373"/>
      <c r="D67" s="251"/>
      <c r="E67" s="251"/>
      <c r="F67" s="251"/>
      <c r="G67" s="251"/>
      <c r="H67" s="251"/>
      <c r="I67" s="251"/>
      <c r="J67" s="251"/>
      <c r="K67" s="251"/>
      <c r="L67" s="251"/>
      <c r="M67" s="253"/>
      <c r="N67" s="253"/>
      <c r="O67" s="253"/>
      <c r="P67" s="253"/>
      <c r="Q67" s="13"/>
      <c r="R67" s="20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</row>
    <row r="68" spans="1:31" ht="15.75" customHeight="1" x14ac:dyDescent="0.35">
      <c r="A68" s="13"/>
      <c r="B68" s="13"/>
      <c r="C68" s="373"/>
      <c r="D68" s="251"/>
      <c r="E68" s="251"/>
      <c r="F68" s="251"/>
      <c r="G68" s="251"/>
      <c r="H68" s="251"/>
      <c r="I68" s="251"/>
      <c r="J68" s="251"/>
      <c r="K68" s="251"/>
      <c r="L68" s="251"/>
      <c r="M68" s="253"/>
      <c r="N68" s="253"/>
      <c r="O68" s="253"/>
      <c r="P68" s="253"/>
      <c r="Q68" s="13"/>
      <c r="R68" s="20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</row>
    <row r="69" spans="1:31" ht="15.75" customHeight="1" x14ac:dyDescent="0.35">
      <c r="A69" s="13"/>
      <c r="B69" s="13"/>
      <c r="C69" s="373"/>
      <c r="D69" s="251"/>
      <c r="E69" s="251"/>
      <c r="F69" s="251"/>
      <c r="G69" s="251"/>
      <c r="H69" s="251"/>
      <c r="I69" s="251"/>
      <c r="J69" s="251"/>
      <c r="K69" s="251"/>
      <c r="L69" s="251"/>
      <c r="M69" s="253"/>
      <c r="N69" s="253"/>
      <c r="O69" s="253"/>
      <c r="P69" s="253"/>
      <c r="Q69" s="13"/>
      <c r="R69" s="20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</row>
    <row r="70" spans="1:31" ht="15.75" customHeight="1" x14ac:dyDescent="0.35">
      <c r="A70" s="13"/>
      <c r="B70" s="13"/>
      <c r="C70" s="373"/>
      <c r="D70" s="251"/>
      <c r="E70" s="251"/>
      <c r="F70" s="251"/>
      <c r="G70" s="251"/>
      <c r="H70" s="251"/>
      <c r="I70" s="251"/>
      <c r="J70" s="251"/>
      <c r="K70" s="251"/>
      <c r="L70" s="251"/>
      <c r="M70" s="253"/>
      <c r="N70" s="253"/>
      <c r="O70" s="253"/>
      <c r="P70" s="253"/>
      <c r="Q70" s="13"/>
      <c r="R70" s="20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</row>
    <row r="71" spans="1:31" ht="15.75" customHeight="1" x14ac:dyDescent="0.35">
      <c r="A71" s="13"/>
      <c r="B71" s="13"/>
      <c r="C71" s="373"/>
      <c r="D71" s="251"/>
      <c r="E71" s="251"/>
      <c r="F71" s="251"/>
      <c r="G71" s="251"/>
      <c r="H71" s="251"/>
      <c r="I71" s="251"/>
      <c r="J71" s="251"/>
      <c r="K71" s="251"/>
      <c r="L71" s="251"/>
      <c r="M71" s="253"/>
      <c r="N71" s="253"/>
      <c r="O71" s="253"/>
      <c r="P71" s="253"/>
      <c r="Q71" s="13"/>
      <c r="R71" s="20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</row>
    <row r="72" spans="1:31" ht="15.75" customHeight="1" x14ac:dyDescent="0.35">
      <c r="A72" s="13"/>
      <c r="B72" s="13"/>
      <c r="C72" s="373"/>
      <c r="D72" s="251"/>
      <c r="E72" s="251"/>
      <c r="F72" s="251"/>
      <c r="G72" s="251"/>
      <c r="H72" s="251"/>
      <c r="I72" s="251"/>
      <c r="J72" s="251"/>
      <c r="K72" s="251"/>
      <c r="L72" s="251"/>
      <c r="M72" s="253"/>
      <c r="N72" s="253"/>
      <c r="O72" s="253"/>
      <c r="P72" s="253"/>
      <c r="Q72" s="13"/>
      <c r="R72" s="20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</row>
    <row r="73" spans="1:31" ht="15.75" customHeight="1" x14ac:dyDescent="0.35">
      <c r="A73" s="13"/>
      <c r="B73" s="13"/>
      <c r="C73" s="373"/>
      <c r="D73" s="251"/>
      <c r="E73" s="251"/>
      <c r="F73" s="251"/>
      <c r="G73" s="251"/>
      <c r="H73" s="251"/>
      <c r="I73" s="251"/>
      <c r="J73" s="251"/>
      <c r="K73" s="251"/>
      <c r="L73" s="251"/>
      <c r="M73" s="253"/>
      <c r="N73" s="253"/>
      <c r="O73" s="253"/>
      <c r="P73" s="253"/>
      <c r="Q73" s="13"/>
      <c r="R73" s="20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</row>
    <row r="74" spans="1:31" ht="15.75" customHeight="1" x14ac:dyDescent="0.35">
      <c r="A74" s="13"/>
      <c r="B74" s="13"/>
      <c r="C74" s="373"/>
      <c r="D74" s="251"/>
      <c r="E74" s="251"/>
      <c r="F74" s="251"/>
      <c r="G74" s="251"/>
      <c r="H74" s="251"/>
      <c r="I74" s="251"/>
      <c r="J74" s="251"/>
      <c r="K74" s="251"/>
      <c r="L74" s="251"/>
      <c r="M74" s="253"/>
      <c r="N74" s="253"/>
      <c r="O74" s="253"/>
      <c r="P74" s="253"/>
      <c r="Q74" s="13"/>
      <c r="R74" s="20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</row>
    <row r="75" spans="1:31" ht="15.75" customHeight="1" x14ac:dyDescent="0.35">
      <c r="A75" s="13"/>
      <c r="B75" s="13"/>
      <c r="C75" s="373"/>
      <c r="D75" s="251"/>
      <c r="E75" s="251"/>
      <c r="F75" s="251"/>
      <c r="G75" s="251"/>
      <c r="H75" s="251"/>
      <c r="I75" s="251"/>
      <c r="J75" s="251"/>
      <c r="K75" s="251"/>
      <c r="L75" s="251"/>
      <c r="M75" s="253"/>
      <c r="N75" s="253"/>
      <c r="O75" s="253"/>
      <c r="P75" s="253"/>
      <c r="Q75" s="13"/>
      <c r="R75" s="20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</row>
    <row r="76" spans="1:31" ht="15.75" customHeight="1" x14ac:dyDescent="0.35">
      <c r="A76" s="13"/>
      <c r="B76" s="13"/>
      <c r="C76" s="373"/>
      <c r="D76" s="251"/>
      <c r="E76" s="251"/>
      <c r="F76" s="251"/>
      <c r="G76" s="251"/>
      <c r="H76" s="251"/>
      <c r="I76" s="251"/>
      <c r="J76" s="251"/>
      <c r="K76" s="251"/>
      <c r="L76" s="251"/>
      <c r="M76" s="253"/>
      <c r="N76" s="253"/>
      <c r="O76" s="253"/>
      <c r="P76" s="253"/>
      <c r="Q76" s="13"/>
      <c r="R76" s="20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</row>
    <row r="77" spans="1:31" ht="15.75" customHeight="1" x14ac:dyDescent="0.35">
      <c r="A77" s="13"/>
      <c r="B77" s="13"/>
      <c r="C77" s="373"/>
      <c r="D77" s="251"/>
      <c r="E77" s="251"/>
      <c r="F77" s="251"/>
      <c r="G77" s="251"/>
      <c r="H77" s="251"/>
      <c r="I77" s="251"/>
      <c r="J77" s="251"/>
      <c r="K77" s="251"/>
      <c r="L77" s="251"/>
      <c r="M77" s="253"/>
      <c r="N77" s="253"/>
      <c r="O77" s="253"/>
      <c r="P77" s="253"/>
      <c r="Q77" s="13"/>
      <c r="R77" s="20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</row>
    <row r="78" spans="1:31" ht="15.75" customHeight="1" x14ac:dyDescent="0.35">
      <c r="A78" s="13"/>
      <c r="B78" s="13"/>
      <c r="C78" s="373"/>
      <c r="D78" s="251"/>
      <c r="E78" s="251"/>
      <c r="F78" s="251"/>
      <c r="G78" s="251"/>
      <c r="H78" s="251"/>
      <c r="I78" s="251"/>
      <c r="J78" s="251"/>
      <c r="K78" s="251"/>
      <c r="L78" s="251"/>
      <c r="M78" s="253"/>
      <c r="N78" s="253"/>
      <c r="O78" s="253"/>
      <c r="P78" s="253"/>
      <c r="Q78" s="13"/>
      <c r="R78" s="20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</row>
    <row r="79" spans="1:31" ht="15.75" customHeight="1" x14ac:dyDescent="0.35">
      <c r="A79" s="13"/>
      <c r="B79" s="13"/>
      <c r="C79" s="373"/>
      <c r="D79" s="251"/>
      <c r="E79" s="251"/>
      <c r="F79" s="251"/>
      <c r="G79" s="251"/>
      <c r="H79" s="251"/>
      <c r="I79" s="251"/>
      <c r="J79" s="251"/>
      <c r="K79" s="251"/>
      <c r="L79" s="251"/>
      <c r="M79" s="253"/>
      <c r="N79" s="253"/>
      <c r="O79" s="253"/>
      <c r="P79" s="253"/>
      <c r="Q79" s="13"/>
      <c r="R79" s="20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</row>
    <row r="80" spans="1:31" ht="15.75" customHeight="1" x14ac:dyDescent="0.35">
      <c r="A80" s="13"/>
      <c r="B80" s="13"/>
      <c r="C80" s="373"/>
      <c r="D80" s="251"/>
      <c r="E80" s="251"/>
      <c r="F80" s="251"/>
      <c r="G80" s="251"/>
      <c r="H80" s="251"/>
      <c r="I80" s="251"/>
      <c r="J80" s="251"/>
      <c r="K80" s="251"/>
      <c r="L80" s="251"/>
      <c r="M80" s="253"/>
      <c r="N80" s="253"/>
      <c r="O80" s="253"/>
      <c r="P80" s="253"/>
      <c r="Q80" s="13"/>
      <c r="R80" s="20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</row>
    <row r="81" spans="1:31" ht="15.75" customHeight="1" x14ac:dyDescent="0.35">
      <c r="A81" s="13"/>
      <c r="B81" s="13"/>
      <c r="C81" s="373"/>
      <c r="D81" s="251"/>
      <c r="E81" s="251"/>
      <c r="F81" s="251"/>
      <c r="G81" s="251"/>
      <c r="H81" s="251"/>
      <c r="I81" s="251"/>
      <c r="J81" s="251"/>
      <c r="K81" s="251"/>
      <c r="L81" s="251"/>
      <c r="M81" s="253"/>
      <c r="N81" s="253"/>
      <c r="O81" s="253"/>
      <c r="P81" s="253"/>
      <c r="Q81" s="13"/>
      <c r="R81" s="20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</row>
    <row r="82" spans="1:31" ht="15.75" customHeight="1" x14ac:dyDescent="0.35">
      <c r="A82" s="13"/>
      <c r="B82" s="13"/>
      <c r="C82" s="373"/>
      <c r="D82" s="251"/>
      <c r="E82" s="251"/>
      <c r="F82" s="251"/>
      <c r="G82" s="251"/>
      <c r="H82" s="251"/>
      <c r="I82" s="251"/>
      <c r="J82" s="251"/>
      <c r="K82" s="251"/>
      <c r="L82" s="251"/>
      <c r="M82" s="253"/>
      <c r="N82" s="253"/>
      <c r="O82" s="253"/>
      <c r="P82" s="253"/>
      <c r="Q82" s="13"/>
      <c r="R82" s="20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</row>
    <row r="83" spans="1:31" ht="15.75" customHeight="1" x14ac:dyDescent="0.35">
      <c r="A83" s="13"/>
      <c r="B83" s="13"/>
      <c r="C83" s="373"/>
      <c r="D83" s="251"/>
      <c r="E83" s="251"/>
      <c r="F83" s="251"/>
      <c r="G83" s="251"/>
      <c r="H83" s="251"/>
      <c r="I83" s="251"/>
      <c r="J83" s="251"/>
      <c r="K83" s="251"/>
      <c r="L83" s="251"/>
      <c r="M83" s="253"/>
      <c r="N83" s="253"/>
      <c r="O83" s="253"/>
      <c r="P83" s="253"/>
      <c r="Q83" s="13"/>
      <c r="R83" s="20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</row>
    <row r="84" spans="1:31" ht="15.75" customHeight="1" x14ac:dyDescent="0.35">
      <c r="A84" s="13"/>
      <c r="B84" s="13"/>
      <c r="C84" s="373"/>
      <c r="D84" s="251"/>
      <c r="E84" s="251"/>
      <c r="F84" s="251"/>
      <c r="G84" s="251"/>
      <c r="H84" s="251"/>
      <c r="I84" s="251"/>
      <c r="J84" s="251"/>
      <c r="K84" s="251"/>
      <c r="L84" s="251"/>
      <c r="M84" s="253"/>
      <c r="N84" s="253"/>
      <c r="O84" s="253"/>
      <c r="P84" s="253"/>
      <c r="Q84" s="13"/>
      <c r="R84" s="20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</row>
    <row r="85" spans="1:31" ht="15.75" customHeight="1" x14ac:dyDescent="0.35">
      <c r="A85" s="13"/>
      <c r="B85" s="13"/>
      <c r="C85" s="373"/>
      <c r="D85" s="251"/>
      <c r="E85" s="251"/>
      <c r="F85" s="251"/>
      <c r="G85" s="251"/>
      <c r="H85" s="251"/>
      <c r="I85" s="251"/>
      <c r="J85" s="251"/>
      <c r="K85" s="251"/>
      <c r="L85" s="251"/>
      <c r="M85" s="253"/>
      <c r="N85" s="253"/>
      <c r="O85" s="253"/>
      <c r="P85" s="253"/>
      <c r="Q85" s="13"/>
      <c r="R85" s="20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</row>
    <row r="86" spans="1:31" ht="15.75" customHeight="1" x14ac:dyDescent="0.35">
      <c r="A86" s="13"/>
      <c r="B86" s="13"/>
      <c r="C86" s="373"/>
      <c r="D86" s="251"/>
      <c r="E86" s="251"/>
      <c r="F86" s="251"/>
      <c r="G86" s="251"/>
      <c r="H86" s="251"/>
      <c r="I86" s="251"/>
      <c r="J86" s="251"/>
      <c r="K86" s="251"/>
      <c r="L86" s="251"/>
      <c r="M86" s="253"/>
      <c r="N86" s="253"/>
      <c r="O86" s="253"/>
      <c r="P86" s="253"/>
      <c r="Q86" s="13"/>
      <c r="R86" s="20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</row>
    <row r="87" spans="1:31" ht="15.75" customHeight="1" x14ac:dyDescent="0.35">
      <c r="A87" s="13"/>
      <c r="B87" s="13"/>
      <c r="C87" s="373"/>
      <c r="D87" s="251"/>
      <c r="E87" s="251"/>
      <c r="F87" s="251"/>
      <c r="G87" s="251"/>
      <c r="H87" s="251"/>
      <c r="I87" s="251"/>
      <c r="J87" s="251"/>
      <c r="K87" s="251"/>
      <c r="L87" s="251"/>
      <c r="M87" s="253"/>
      <c r="N87" s="253"/>
      <c r="O87" s="253"/>
      <c r="P87" s="253"/>
      <c r="Q87" s="13"/>
      <c r="R87" s="20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</row>
    <row r="88" spans="1:31" ht="15.75" customHeight="1" x14ac:dyDescent="0.35">
      <c r="A88" s="13"/>
      <c r="B88" s="13"/>
      <c r="C88" s="373"/>
      <c r="D88" s="251"/>
      <c r="E88" s="251"/>
      <c r="F88" s="251"/>
      <c r="G88" s="251"/>
      <c r="H88" s="251"/>
      <c r="I88" s="251"/>
      <c r="J88" s="251"/>
      <c r="K88" s="251"/>
      <c r="L88" s="251"/>
      <c r="M88" s="253"/>
      <c r="N88" s="253"/>
      <c r="O88" s="253"/>
      <c r="P88" s="253"/>
      <c r="Q88" s="13"/>
      <c r="R88" s="20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</row>
    <row r="89" spans="1:31" ht="15.75" customHeight="1" x14ac:dyDescent="0.35">
      <c r="A89" s="13"/>
      <c r="B89" s="13"/>
      <c r="C89" s="373"/>
      <c r="D89" s="251"/>
      <c r="E89" s="251"/>
      <c r="F89" s="251"/>
      <c r="G89" s="251"/>
      <c r="H89" s="251"/>
      <c r="I89" s="251"/>
      <c r="J89" s="251"/>
      <c r="K89" s="251"/>
      <c r="L89" s="251"/>
      <c r="M89" s="253"/>
      <c r="N89" s="253"/>
      <c r="O89" s="253"/>
      <c r="P89" s="253"/>
      <c r="Q89" s="13"/>
      <c r="R89" s="20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</row>
    <row r="90" spans="1:31" ht="15.75" customHeight="1" x14ac:dyDescent="0.35">
      <c r="A90" s="13"/>
      <c r="B90" s="13"/>
      <c r="C90" s="373"/>
      <c r="D90" s="251"/>
      <c r="E90" s="251"/>
      <c r="F90" s="251"/>
      <c r="G90" s="251"/>
      <c r="H90" s="251"/>
      <c r="I90" s="251"/>
      <c r="J90" s="251"/>
      <c r="K90" s="251"/>
      <c r="L90" s="251"/>
      <c r="M90" s="253"/>
      <c r="N90" s="253"/>
      <c r="O90" s="253"/>
      <c r="P90" s="253"/>
      <c r="Q90" s="13"/>
      <c r="R90" s="20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</row>
    <row r="91" spans="1:31" ht="15.75" customHeight="1" x14ac:dyDescent="0.35">
      <c r="A91" s="13"/>
      <c r="B91" s="13"/>
      <c r="C91" s="373"/>
      <c r="D91" s="251"/>
      <c r="E91" s="251"/>
      <c r="F91" s="251"/>
      <c r="G91" s="251"/>
      <c r="H91" s="251"/>
      <c r="I91" s="251"/>
      <c r="J91" s="251"/>
      <c r="K91" s="251"/>
      <c r="L91" s="251"/>
      <c r="M91" s="253"/>
      <c r="N91" s="253"/>
      <c r="O91" s="253"/>
      <c r="P91" s="253"/>
      <c r="Q91" s="13"/>
      <c r="R91" s="20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</row>
    <row r="92" spans="1:31" ht="15.75" customHeight="1" x14ac:dyDescent="0.35">
      <c r="A92" s="13"/>
      <c r="B92" s="13"/>
      <c r="C92" s="373"/>
      <c r="D92" s="251"/>
      <c r="E92" s="251"/>
      <c r="F92" s="251"/>
      <c r="G92" s="251"/>
      <c r="H92" s="251"/>
      <c r="I92" s="251"/>
      <c r="J92" s="251"/>
      <c r="K92" s="251"/>
      <c r="L92" s="251"/>
      <c r="M92" s="253"/>
      <c r="N92" s="253"/>
      <c r="O92" s="253"/>
      <c r="P92" s="253"/>
      <c r="Q92" s="13"/>
      <c r="R92" s="20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</row>
    <row r="93" spans="1:31" ht="15.75" customHeight="1" x14ac:dyDescent="0.35">
      <c r="A93" s="13"/>
      <c r="B93" s="13"/>
      <c r="C93" s="373"/>
      <c r="D93" s="251"/>
      <c r="E93" s="251"/>
      <c r="F93" s="251"/>
      <c r="G93" s="251"/>
      <c r="H93" s="251"/>
      <c r="I93" s="251"/>
      <c r="J93" s="251"/>
      <c r="K93" s="251"/>
      <c r="L93" s="251"/>
      <c r="M93" s="253"/>
      <c r="N93" s="253"/>
      <c r="O93" s="253"/>
      <c r="P93" s="253"/>
      <c r="Q93" s="13"/>
      <c r="R93" s="20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</row>
    <row r="94" spans="1:31" ht="15.75" customHeight="1" x14ac:dyDescent="0.35">
      <c r="A94" s="13"/>
      <c r="B94" s="13"/>
      <c r="C94" s="373"/>
      <c r="D94" s="251"/>
      <c r="E94" s="251"/>
      <c r="F94" s="251"/>
      <c r="G94" s="251"/>
      <c r="H94" s="251"/>
      <c r="I94" s="251"/>
      <c r="J94" s="251"/>
      <c r="K94" s="251"/>
      <c r="L94" s="251"/>
      <c r="M94" s="253"/>
      <c r="N94" s="253"/>
      <c r="O94" s="253"/>
      <c r="P94" s="253"/>
      <c r="Q94" s="13"/>
      <c r="R94" s="20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</row>
    <row r="95" spans="1:31" ht="15.75" customHeight="1" x14ac:dyDescent="0.35">
      <c r="A95" s="13"/>
      <c r="B95" s="13"/>
      <c r="C95" s="373"/>
      <c r="D95" s="251"/>
      <c r="E95" s="251"/>
      <c r="F95" s="251"/>
      <c r="G95" s="251"/>
      <c r="H95" s="251"/>
      <c r="I95" s="251"/>
      <c r="J95" s="251"/>
      <c r="K95" s="251"/>
      <c r="L95" s="251"/>
      <c r="M95" s="253"/>
      <c r="N95" s="253"/>
      <c r="O95" s="253"/>
      <c r="P95" s="253"/>
      <c r="Q95" s="13"/>
      <c r="R95" s="20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</row>
    <row r="96" spans="1:31" ht="15.75" customHeight="1" x14ac:dyDescent="0.35">
      <c r="A96" s="13"/>
      <c r="B96" s="13"/>
      <c r="C96" s="373"/>
      <c r="D96" s="251"/>
      <c r="E96" s="251"/>
      <c r="F96" s="251"/>
      <c r="G96" s="251"/>
      <c r="H96" s="251"/>
      <c r="I96" s="251"/>
      <c r="J96" s="251"/>
      <c r="K96" s="251"/>
      <c r="L96" s="251"/>
      <c r="M96" s="253"/>
      <c r="N96" s="253"/>
      <c r="O96" s="253"/>
      <c r="P96" s="253"/>
      <c r="Q96" s="13"/>
      <c r="R96" s="20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</row>
    <row r="97" spans="1:31" ht="15.75" customHeight="1" x14ac:dyDescent="0.35">
      <c r="A97" s="13"/>
      <c r="B97" s="13"/>
      <c r="C97" s="373"/>
      <c r="D97" s="251"/>
      <c r="E97" s="251"/>
      <c r="F97" s="251"/>
      <c r="G97" s="251"/>
      <c r="H97" s="251"/>
      <c r="I97" s="251"/>
      <c r="J97" s="251"/>
      <c r="K97" s="251"/>
      <c r="L97" s="251"/>
      <c r="M97" s="253"/>
      <c r="N97" s="253"/>
      <c r="O97" s="253"/>
      <c r="P97" s="253"/>
      <c r="Q97" s="13"/>
      <c r="R97" s="20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</row>
    <row r="98" spans="1:31" ht="15.75" customHeight="1" x14ac:dyDescent="0.35">
      <c r="A98" s="13"/>
      <c r="B98" s="13"/>
      <c r="C98" s="373"/>
      <c r="D98" s="251"/>
      <c r="E98" s="251"/>
      <c r="F98" s="251"/>
      <c r="G98" s="251"/>
      <c r="H98" s="251"/>
      <c r="I98" s="251"/>
      <c r="J98" s="251"/>
      <c r="K98" s="251"/>
      <c r="L98" s="251"/>
      <c r="M98" s="253"/>
      <c r="N98" s="253"/>
      <c r="O98" s="253"/>
      <c r="P98" s="253"/>
      <c r="Q98" s="13"/>
      <c r="R98" s="20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</row>
    <row r="99" spans="1:31" ht="15.75" customHeight="1" x14ac:dyDescent="0.35">
      <c r="A99" s="13"/>
      <c r="B99" s="13"/>
      <c r="C99" s="373"/>
      <c r="D99" s="251"/>
      <c r="E99" s="251"/>
      <c r="F99" s="251"/>
      <c r="G99" s="251"/>
      <c r="H99" s="251"/>
      <c r="I99" s="251"/>
      <c r="J99" s="251"/>
      <c r="K99" s="251"/>
      <c r="L99" s="251"/>
      <c r="M99" s="253"/>
      <c r="N99" s="253"/>
      <c r="O99" s="253"/>
      <c r="P99" s="253"/>
      <c r="Q99" s="13"/>
      <c r="R99" s="20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</row>
    <row r="100" spans="1:31" ht="15.75" customHeight="1" x14ac:dyDescent="0.35">
      <c r="A100" s="13"/>
      <c r="B100" s="13"/>
      <c r="C100" s="373"/>
      <c r="D100" s="251"/>
      <c r="E100" s="251"/>
      <c r="F100" s="251"/>
      <c r="G100" s="251"/>
      <c r="H100" s="251"/>
      <c r="I100" s="251"/>
      <c r="J100" s="251"/>
      <c r="K100" s="251"/>
      <c r="L100" s="251"/>
      <c r="M100" s="253"/>
      <c r="N100" s="253"/>
      <c r="O100" s="253"/>
      <c r="P100" s="253"/>
      <c r="Q100" s="13"/>
      <c r="R100" s="20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</row>
    <row r="101" spans="1:31" ht="15.75" customHeight="1" x14ac:dyDescent="0.35">
      <c r="A101" s="13"/>
      <c r="B101" s="13"/>
      <c r="C101" s="373"/>
      <c r="D101" s="251"/>
      <c r="E101" s="251"/>
      <c r="F101" s="251"/>
      <c r="G101" s="251"/>
      <c r="H101" s="251"/>
      <c r="I101" s="251"/>
      <c r="J101" s="251"/>
      <c r="K101" s="251"/>
      <c r="L101" s="251"/>
      <c r="M101" s="253"/>
      <c r="N101" s="253"/>
      <c r="O101" s="253"/>
      <c r="P101" s="253"/>
      <c r="Q101" s="13"/>
      <c r="R101" s="20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</row>
    <row r="102" spans="1:31" ht="15.75" customHeight="1" x14ac:dyDescent="0.35">
      <c r="A102" s="13"/>
      <c r="B102" s="13"/>
      <c r="C102" s="373"/>
      <c r="D102" s="251"/>
      <c r="E102" s="251"/>
      <c r="F102" s="251"/>
      <c r="G102" s="251"/>
      <c r="H102" s="251"/>
      <c r="I102" s="251"/>
      <c r="J102" s="251"/>
      <c r="K102" s="251"/>
      <c r="L102" s="251"/>
      <c r="M102" s="253"/>
      <c r="N102" s="253"/>
      <c r="O102" s="253"/>
      <c r="P102" s="253"/>
      <c r="Q102" s="13"/>
      <c r="R102" s="20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</row>
    <row r="103" spans="1:31" ht="15.75" customHeight="1" x14ac:dyDescent="0.35">
      <c r="A103" s="13"/>
      <c r="B103" s="13"/>
      <c r="C103" s="373"/>
      <c r="D103" s="251"/>
      <c r="E103" s="251"/>
      <c r="F103" s="251"/>
      <c r="G103" s="251"/>
      <c r="H103" s="251"/>
      <c r="I103" s="251"/>
      <c r="J103" s="251"/>
      <c r="K103" s="251"/>
      <c r="L103" s="251"/>
      <c r="M103" s="253"/>
      <c r="N103" s="253"/>
      <c r="O103" s="253"/>
      <c r="P103" s="253"/>
      <c r="Q103" s="13"/>
      <c r="R103" s="20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</row>
    <row r="104" spans="1:31" ht="15.75" customHeight="1" x14ac:dyDescent="0.35">
      <c r="A104" s="13"/>
      <c r="B104" s="13"/>
      <c r="C104" s="373"/>
      <c r="D104" s="251"/>
      <c r="E104" s="251"/>
      <c r="F104" s="251"/>
      <c r="G104" s="251"/>
      <c r="H104" s="251"/>
      <c r="I104" s="251"/>
      <c r="J104" s="251"/>
      <c r="K104" s="251"/>
      <c r="L104" s="251"/>
      <c r="M104" s="253"/>
      <c r="N104" s="253"/>
      <c r="O104" s="253"/>
      <c r="P104" s="253"/>
      <c r="Q104" s="13"/>
      <c r="R104" s="20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</row>
    <row r="105" spans="1:31" ht="15.75" customHeight="1" x14ac:dyDescent="0.35">
      <c r="A105" s="13"/>
      <c r="B105" s="13"/>
      <c r="C105" s="373"/>
      <c r="D105" s="251"/>
      <c r="E105" s="251"/>
      <c r="F105" s="251"/>
      <c r="G105" s="251"/>
      <c r="H105" s="251"/>
      <c r="I105" s="251"/>
      <c r="J105" s="251"/>
      <c r="K105" s="251"/>
      <c r="L105" s="251"/>
      <c r="M105" s="253"/>
      <c r="N105" s="253"/>
      <c r="O105" s="253"/>
      <c r="P105" s="253"/>
      <c r="Q105" s="13"/>
      <c r="R105" s="20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</row>
    <row r="106" spans="1:31" ht="15.75" customHeight="1" x14ac:dyDescent="0.35">
      <c r="A106" s="13"/>
      <c r="B106" s="13"/>
      <c r="C106" s="373"/>
      <c r="D106" s="251"/>
      <c r="E106" s="251"/>
      <c r="F106" s="251"/>
      <c r="G106" s="251"/>
      <c r="H106" s="251"/>
      <c r="I106" s="251"/>
      <c r="J106" s="251"/>
      <c r="K106" s="251"/>
      <c r="L106" s="251"/>
      <c r="M106" s="253"/>
      <c r="N106" s="253"/>
      <c r="O106" s="253"/>
      <c r="P106" s="253"/>
      <c r="Q106" s="13"/>
      <c r="R106" s="20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</row>
    <row r="107" spans="1:31" ht="15.75" customHeight="1" x14ac:dyDescent="0.35">
      <c r="A107" s="13"/>
      <c r="B107" s="13"/>
      <c r="C107" s="373"/>
      <c r="D107" s="251"/>
      <c r="E107" s="251"/>
      <c r="F107" s="251"/>
      <c r="G107" s="251"/>
      <c r="H107" s="251"/>
      <c r="I107" s="251"/>
      <c r="J107" s="251"/>
      <c r="K107" s="251"/>
      <c r="L107" s="251"/>
      <c r="M107" s="253"/>
      <c r="N107" s="253"/>
      <c r="O107" s="253"/>
      <c r="P107" s="253"/>
      <c r="Q107" s="13"/>
      <c r="R107" s="20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</row>
    <row r="108" spans="1:31" ht="15.75" customHeight="1" x14ac:dyDescent="0.35">
      <c r="A108" s="13"/>
      <c r="B108" s="13"/>
      <c r="C108" s="373"/>
      <c r="D108" s="251"/>
      <c r="E108" s="251"/>
      <c r="F108" s="251"/>
      <c r="G108" s="251"/>
      <c r="H108" s="251"/>
      <c r="I108" s="251"/>
      <c r="J108" s="251"/>
      <c r="K108" s="251"/>
      <c r="L108" s="251"/>
      <c r="M108" s="253"/>
      <c r="N108" s="253"/>
      <c r="O108" s="253"/>
      <c r="P108" s="253"/>
      <c r="Q108" s="13"/>
      <c r="R108" s="20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</row>
    <row r="109" spans="1:31" ht="15.75" customHeight="1" x14ac:dyDescent="0.35">
      <c r="A109" s="13"/>
      <c r="B109" s="13"/>
      <c r="C109" s="373"/>
      <c r="D109" s="251"/>
      <c r="E109" s="251"/>
      <c r="F109" s="251"/>
      <c r="G109" s="251"/>
      <c r="H109" s="251"/>
      <c r="I109" s="251"/>
      <c r="J109" s="251"/>
      <c r="K109" s="251"/>
      <c r="L109" s="251"/>
      <c r="M109" s="253"/>
      <c r="N109" s="253"/>
      <c r="O109" s="253"/>
      <c r="P109" s="253"/>
      <c r="Q109" s="13"/>
      <c r="R109" s="20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</row>
    <row r="110" spans="1:31" ht="15.75" customHeight="1" x14ac:dyDescent="0.35">
      <c r="A110" s="13"/>
      <c r="B110" s="13"/>
      <c r="C110" s="373"/>
      <c r="D110" s="251"/>
      <c r="E110" s="251"/>
      <c r="F110" s="251"/>
      <c r="G110" s="251"/>
      <c r="H110" s="251"/>
      <c r="I110" s="251"/>
      <c r="J110" s="251"/>
      <c r="K110" s="251"/>
      <c r="L110" s="251"/>
      <c r="M110" s="253"/>
      <c r="N110" s="253"/>
      <c r="O110" s="253"/>
      <c r="P110" s="253"/>
      <c r="Q110" s="13"/>
      <c r="R110" s="20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</row>
    <row r="111" spans="1:31" ht="15.75" customHeight="1" x14ac:dyDescent="0.35">
      <c r="A111" s="13"/>
      <c r="B111" s="13"/>
      <c r="C111" s="373"/>
      <c r="D111" s="251"/>
      <c r="E111" s="251"/>
      <c r="F111" s="251"/>
      <c r="G111" s="251"/>
      <c r="H111" s="251"/>
      <c r="I111" s="251"/>
      <c r="J111" s="251"/>
      <c r="K111" s="251"/>
      <c r="L111" s="251"/>
      <c r="M111" s="253"/>
      <c r="N111" s="253"/>
      <c r="O111" s="253"/>
      <c r="P111" s="253"/>
      <c r="Q111" s="13"/>
      <c r="R111" s="20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</row>
    <row r="112" spans="1:31" ht="15.75" customHeight="1" x14ac:dyDescent="0.35">
      <c r="A112" s="13"/>
      <c r="B112" s="13"/>
      <c r="C112" s="373"/>
      <c r="D112" s="251"/>
      <c r="E112" s="251"/>
      <c r="F112" s="251"/>
      <c r="G112" s="251"/>
      <c r="H112" s="251"/>
      <c r="I112" s="251"/>
      <c r="J112" s="251"/>
      <c r="K112" s="251"/>
      <c r="L112" s="251"/>
      <c r="M112" s="253"/>
      <c r="N112" s="253"/>
      <c r="O112" s="253"/>
      <c r="P112" s="253"/>
      <c r="Q112" s="13"/>
      <c r="R112" s="20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</row>
    <row r="113" spans="1:31" ht="15.75" customHeight="1" x14ac:dyDescent="0.35">
      <c r="A113" s="13"/>
      <c r="B113" s="13"/>
      <c r="C113" s="373"/>
      <c r="D113" s="251"/>
      <c r="E113" s="251"/>
      <c r="F113" s="251"/>
      <c r="G113" s="251"/>
      <c r="H113" s="251"/>
      <c r="I113" s="251"/>
      <c r="J113" s="251"/>
      <c r="K113" s="251"/>
      <c r="L113" s="251"/>
      <c r="M113" s="253"/>
      <c r="N113" s="253"/>
      <c r="O113" s="253"/>
      <c r="P113" s="253"/>
      <c r="Q113" s="13"/>
      <c r="R113" s="20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</row>
    <row r="114" spans="1:31" ht="15.75" customHeight="1" x14ac:dyDescent="0.35">
      <c r="A114" s="13"/>
      <c r="B114" s="13"/>
      <c r="C114" s="373"/>
      <c r="D114" s="251"/>
      <c r="E114" s="251"/>
      <c r="F114" s="251"/>
      <c r="G114" s="251"/>
      <c r="H114" s="251"/>
      <c r="I114" s="251"/>
      <c r="J114" s="251"/>
      <c r="K114" s="251"/>
      <c r="L114" s="251"/>
      <c r="M114" s="253"/>
      <c r="N114" s="253"/>
      <c r="O114" s="253"/>
      <c r="P114" s="253"/>
      <c r="Q114" s="13"/>
      <c r="R114" s="20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</row>
    <row r="115" spans="1:31" ht="15.75" customHeight="1" x14ac:dyDescent="0.35">
      <c r="A115" s="13"/>
      <c r="B115" s="13"/>
      <c r="C115" s="373"/>
      <c r="D115" s="251"/>
      <c r="E115" s="251"/>
      <c r="F115" s="251"/>
      <c r="G115" s="251"/>
      <c r="H115" s="251"/>
      <c r="I115" s="251"/>
      <c r="J115" s="251"/>
      <c r="K115" s="251"/>
      <c r="L115" s="251"/>
      <c r="M115" s="253"/>
      <c r="N115" s="253"/>
      <c r="O115" s="253"/>
      <c r="P115" s="253"/>
      <c r="Q115" s="13"/>
      <c r="R115" s="20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</row>
    <row r="116" spans="1:31" ht="15.75" customHeight="1" x14ac:dyDescent="0.35">
      <c r="A116" s="13"/>
      <c r="B116" s="13"/>
      <c r="C116" s="373"/>
      <c r="D116" s="251"/>
      <c r="E116" s="251"/>
      <c r="F116" s="251"/>
      <c r="G116" s="251"/>
      <c r="H116" s="251"/>
      <c r="I116" s="251"/>
      <c r="J116" s="251"/>
      <c r="K116" s="251"/>
      <c r="L116" s="251"/>
      <c r="M116" s="253"/>
      <c r="N116" s="253"/>
      <c r="O116" s="253"/>
      <c r="P116" s="253"/>
      <c r="Q116" s="13"/>
      <c r="R116" s="20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</row>
    <row r="117" spans="1:31" ht="15.75" customHeight="1" x14ac:dyDescent="0.35">
      <c r="A117" s="13"/>
      <c r="B117" s="13"/>
      <c r="C117" s="373"/>
      <c r="D117" s="251"/>
      <c r="E117" s="251"/>
      <c r="F117" s="251"/>
      <c r="G117" s="251"/>
      <c r="H117" s="251"/>
      <c r="I117" s="251"/>
      <c r="J117" s="251"/>
      <c r="K117" s="251"/>
      <c r="L117" s="251"/>
      <c r="M117" s="253"/>
      <c r="N117" s="253"/>
      <c r="O117" s="253"/>
      <c r="P117" s="253"/>
      <c r="Q117" s="13"/>
      <c r="R117" s="20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</row>
    <row r="118" spans="1:31" ht="15.75" customHeight="1" x14ac:dyDescent="0.35">
      <c r="A118" s="13"/>
      <c r="B118" s="13"/>
      <c r="C118" s="373"/>
      <c r="D118" s="251"/>
      <c r="E118" s="251"/>
      <c r="F118" s="251"/>
      <c r="G118" s="251"/>
      <c r="H118" s="251"/>
      <c r="I118" s="251"/>
      <c r="J118" s="251"/>
      <c r="K118" s="251"/>
      <c r="L118" s="251"/>
      <c r="M118" s="253"/>
      <c r="N118" s="253"/>
      <c r="O118" s="253"/>
      <c r="P118" s="253"/>
      <c r="Q118" s="13"/>
      <c r="R118" s="20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</row>
    <row r="119" spans="1:31" ht="15.75" customHeight="1" x14ac:dyDescent="0.35">
      <c r="A119" s="13"/>
      <c r="B119" s="13"/>
      <c r="C119" s="373"/>
      <c r="D119" s="251"/>
      <c r="E119" s="251"/>
      <c r="F119" s="251"/>
      <c r="G119" s="251"/>
      <c r="H119" s="251"/>
      <c r="I119" s="251"/>
      <c r="J119" s="251"/>
      <c r="K119" s="251"/>
      <c r="L119" s="251"/>
      <c r="M119" s="253"/>
      <c r="N119" s="253"/>
      <c r="O119" s="253"/>
      <c r="P119" s="253"/>
      <c r="Q119" s="13"/>
      <c r="R119" s="20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</row>
    <row r="120" spans="1:31" ht="15.75" customHeight="1" x14ac:dyDescent="0.35">
      <c r="A120" s="13"/>
      <c r="B120" s="13"/>
      <c r="C120" s="373"/>
      <c r="D120" s="251"/>
      <c r="E120" s="251"/>
      <c r="F120" s="251"/>
      <c r="G120" s="251"/>
      <c r="H120" s="251"/>
      <c r="I120" s="251"/>
      <c r="J120" s="251"/>
      <c r="K120" s="251"/>
      <c r="L120" s="251"/>
      <c r="M120" s="253"/>
      <c r="N120" s="253"/>
      <c r="O120" s="253"/>
      <c r="P120" s="253"/>
      <c r="Q120" s="13"/>
      <c r="R120" s="20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</row>
    <row r="121" spans="1:31" ht="15.75" customHeight="1" x14ac:dyDescent="0.35">
      <c r="A121" s="13"/>
      <c r="B121" s="13"/>
      <c r="C121" s="373"/>
      <c r="D121" s="251"/>
      <c r="E121" s="251"/>
      <c r="F121" s="251"/>
      <c r="G121" s="251"/>
      <c r="H121" s="251"/>
      <c r="I121" s="251"/>
      <c r="J121" s="251"/>
      <c r="K121" s="251"/>
      <c r="L121" s="251"/>
      <c r="M121" s="253"/>
      <c r="N121" s="253"/>
      <c r="O121" s="253"/>
      <c r="P121" s="253"/>
      <c r="Q121" s="13"/>
      <c r="R121" s="20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</row>
    <row r="122" spans="1:31" ht="15.75" customHeight="1" x14ac:dyDescent="0.35">
      <c r="A122" s="13"/>
      <c r="B122" s="13"/>
      <c r="C122" s="373"/>
      <c r="D122" s="251"/>
      <c r="E122" s="251"/>
      <c r="F122" s="251"/>
      <c r="G122" s="251"/>
      <c r="H122" s="251"/>
      <c r="I122" s="251"/>
      <c r="J122" s="251"/>
      <c r="K122" s="251"/>
      <c r="L122" s="251"/>
      <c r="M122" s="253"/>
      <c r="N122" s="253"/>
      <c r="O122" s="253"/>
      <c r="P122" s="253"/>
      <c r="Q122" s="13"/>
      <c r="R122" s="20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</row>
    <row r="123" spans="1:31" ht="15.75" customHeight="1" x14ac:dyDescent="0.35">
      <c r="A123" s="13"/>
      <c r="B123" s="13"/>
      <c r="C123" s="373"/>
      <c r="D123" s="251"/>
      <c r="E123" s="251"/>
      <c r="F123" s="251"/>
      <c r="G123" s="251"/>
      <c r="H123" s="251"/>
      <c r="I123" s="251"/>
      <c r="J123" s="251"/>
      <c r="K123" s="251"/>
      <c r="L123" s="251"/>
      <c r="M123" s="253"/>
      <c r="N123" s="253"/>
      <c r="O123" s="253"/>
      <c r="P123" s="253"/>
      <c r="Q123" s="13"/>
      <c r="R123" s="20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</row>
    <row r="124" spans="1:31" ht="15.75" customHeight="1" x14ac:dyDescent="0.35">
      <c r="A124" s="13"/>
      <c r="B124" s="13"/>
      <c r="C124" s="373"/>
      <c r="D124" s="251"/>
      <c r="E124" s="251"/>
      <c r="F124" s="251"/>
      <c r="G124" s="251"/>
      <c r="H124" s="251"/>
      <c r="I124" s="251"/>
      <c r="J124" s="251"/>
      <c r="K124" s="251"/>
      <c r="L124" s="251"/>
      <c r="M124" s="253"/>
      <c r="N124" s="253"/>
      <c r="O124" s="253"/>
      <c r="P124" s="253"/>
      <c r="Q124" s="13"/>
      <c r="R124" s="20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</row>
    <row r="125" spans="1:31" ht="15.75" customHeight="1" x14ac:dyDescent="0.35">
      <c r="A125" s="13"/>
      <c r="B125" s="13"/>
      <c r="C125" s="373"/>
      <c r="D125" s="251"/>
      <c r="E125" s="251"/>
      <c r="F125" s="251"/>
      <c r="G125" s="251"/>
      <c r="H125" s="251"/>
      <c r="I125" s="251"/>
      <c r="J125" s="251"/>
      <c r="K125" s="251"/>
      <c r="L125" s="251"/>
      <c r="M125" s="253"/>
      <c r="N125" s="253"/>
      <c r="O125" s="253"/>
      <c r="P125" s="253"/>
      <c r="Q125" s="13"/>
      <c r="R125" s="20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</row>
    <row r="126" spans="1:31" ht="15.75" customHeight="1" x14ac:dyDescent="0.35">
      <c r="A126" s="13"/>
      <c r="B126" s="13"/>
      <c r="C126" s="373"/>
      <c r="D126" s="251"/>
      <c r="E126" s="251"/>
      <c r="F126" s="251"/>
      <c r="G126" s="251"/>
      <c r="H126" s="251"/>
      <c r="I126" s="251"/>
      <c r="J126" s="251"/>
      <c r="K126" s="251"/>
      <c r="L126" s="251"/>
      <c r="M126" s="253"/>
      <c r="N126" s="253"/>
      <c r="O126" s="253"/>
      <c r="P126" s="253"/>
      <c r="Q126" s="13"/>
      <c r="R126" s="20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</row>
    <row r="127" spans="1:31" ht="15.75" customHeight="1" x14ac:dyDescent="0.35">
      <c r="A127" s="13"/>
      <c r="B127" s="13"/>
      <c r="C127" s="373"/>
      <c r="D127" s="251"/>
      <c r="E127" s="251"/>
      <c r="F127" s="251"/>
      <c r="G127" s="251"/>
      <c r="H127" s="251"/>
      <c r="I127" s="251"/>
      <c r="J127" s="251"/>
      <c r="K127" s="251"/>
      <c r="L127" s="251"/>
      <c r="M127" s="253"/>
      <c r="N127" s="253"/>
      <c r="O127" s="253"/>
      <c r="P127" s="253"/>
      <c r="Q127" s="13"/>
      <c r="R127" s="20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</row>
    <row r="128" spans="1:31" ht="15.75" customHeight="1" x14ac:dyDescent="0.35">
      <c r="A128" s="13"/>
      <c r="B128" s="13"/>
      <c r="C128" s="373"/>
      <c r="D128" s="251"/>
      <c r="E128" s="251"/>
      <c r="F128" s="251"/>
      <c r="G128" s="251"/>
      <c r="H128" s="251"/>
      <c r="I128" s="251"/>
      <c r="J128" s="251"/>
      <c r="K128" s="251"/>
      <c r="L128" s="251"/>
      <c r="M128" s="253"/>
      <c r="N128" s="253"/>
      <c r="O128" s="253"/>
      <c r="P128" s="253"/>
      <c r="Q128" s="13"/>
      <c r="R128" s="20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</row>
    <row r="129" spans="1:31" ht="15.75" customHeight="1" x14ac:dyDescent="0.35">
      <c r="A129" s="13"/>
      <c r="B129" s="13"/>
      <c r="C129" s="373"/>
      <c r="D129" s="251"/>
      <c r="E129" s="251"/>
      <c r="F129" s="251"/>
      <c r="G129" s="251"/>
      <c r="H129" s="251"/>
      <c r="I129" s="251"/>
      <c r="J129" s="251"/>
      <c r="K129" s="251"/>
      <c r="L129" s="251"/>
      <c r="M129" s="253"/>
      <c r="N129" s="253"/>
      <c r="O129" s="253"/>
      <c r="P129" s="253"/>
      <c r="Q129" s="13"/>
      <c r="R129" s="20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</row>
    <row r="130" spans="1:31" ht="15.75" customHeight="1" x14ac:dyDescent="0.35">
      <c r="A130" s="13"/>
      <c r="B130" s="13"/>
      <c r="C130" s="373"/>
      <c r="D130" s="251"/>
      <c r="E130" s="251"/>
      <c r="F130" s="251"/>
      <c r="G130" s="251"/>
      <c r="H130" s="251"/>
      <c r="I130" s="251"/>
      <c r="J130" s="251"/>
      <c r="K130" s="251"/>
      <c r="L130" s="251"/>
      <c r="M130" s="253"/>
      <c r="N130" s="253"/>
      <c r="O130" s="253"/>
      <c r="P130" s="253"/>
      <c r="Q130" s="13"/>
      <c r="R130" s="20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</row>
    <row r="131" spans="1:31" ht="15.75" customHeight="1" x14ac:dyDescent="0.35">
      <c r="A131" s="13"/>
      <c r="B131" s="13"/>
      <c r="C131" s="373"/>
      <c r="D131" s="251"/>
      <c r="E131" s="251"/>
      <c r="F131" s="251"/>
      <c r="G131" s="251"/>
      <c r="H131" s="251"/>
      <c r="I131" s="251"/>
      <c r="J131" s="251"/>
      <c r="K131" s="251"/>
      <c r="L131" s="251"/>
      <c r="M131" s="253"/>
      <c r="N131" s="253"/>
      <c r="O131" s="253"/>
      <c r="P131" s="253"/>
      <c r="Q131" s="13"/>
      <c r="R131" s="20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</row>
    <row r="132" spans="1:31" ht="15.75" customHeight="1" x14ac:dyDescent="0.35">
      <c r="A132" s="13"/>
      <c r="B132" s="13"/>
      <c r="C132" s="373"/>
      <c r="D132" s="251"/>
      <c r="E132" s="251"/>
      <c r="F132" s="251"/>
      <c r="G132" s="251"/>
      <c r="H132" s="251"/>
      <c r="I132" s="251"/>
      <c r="J132" s="251"/>
      <c r="K132" s="251"/>
      <c r="L132" s="251"/>
      <c r="M132" s="253"/>
      <c r="N132" s="253"/>
      <c r="O132" s="253"/>
      <c r="P132" s="253"/>
      <c r="Q132" s="13"/>
      <c r="R132" s="20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</row>
    <row r="133" spans="1:31" ht="15.75" customHeight="1" x14ac:dyDescent="0.35">
      <c r="A133" s="13"/>
      <c r="B133" s="13"/>
      <c r="C133" s="373"/>
      <c r="D133" s="251"/>
      <c r="E133" s="251"/>
      <c r="F133" s="251"/>
      <c r="G133" s="251"/>
      <c r="H133" s="251"/>
      <c r="I133" s="251"/>
      <c r="J133" s="251"/>
      <c r="K133" s="251"/>
      <c r="L133" s="251"/>
      <c r="M133" s="253"/>
      <c r="N133" s="253"/>
      <c r="O133" s="253"/>
      <c r="P133" s="253"/>
      <c r="Q133" s="13"/>
      <c r="R133" s="20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</row>
    <row r="134" spans="1:31" ht="15.75" customHeight="1" x14ac:dyDescent="0.35">
      <c r="A134" s="13"/>
      <c r="B134" s="13"/>
      <c r="C134" s="373"/>
      <c r="D134" s="251"/>
      <c r="E134" s="251"/>
      <c r="F134" s="251"/>
      <c r="G134" s="251"/>
      <c r="H134" s="251"/>
      <c r="I134" s="251"/>
      <c r="J134" s="251"/>
      <c r="K134" s="251"/>
      <c r="L134" s="251"/>
      <c r="M134" s="253"/>
      <c r="N134" s="253"/>
      <c r="O134" s="253"/>
      <c r="P134" s="253"/>
      <c r="Q134" s="13"/>
      <c r="R134" s="20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</row>
    <row r="135" spans="1:31" ht="15.75" customHeight="1" x14ac:dyDescent="0.35">
      <c r="A135" s="13"/>
      <c r="B135" s="13"/>
      <c r="C135" s="373"/>
      <c r="D135" s="251"/>
      <c r="E135" s="251"/>
      <c r="F135" s="251"/>
      <c r="G135" s="251"/>
      <c r="H135" s="251"/>
      <c r="I135" s="251"/>
      <c r="J135" s="251"/>
      <c r="K135" s="251"/>
      <c r="L135" s="251"/>
      <c r="M135" s="253"/>
      <c r="N135" s="253"/>
      <c r="O135" s="253"/>
      <c r="P135" s="253"/>
      <c r="Q135" s="13"/>
      <c r="R135" s="20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</row>
    <row r="136" spans="1:31" ht="15.75" customHeight="1" x14ac:dyDescent="0.35">
      <c r="A136" s="13"/>
      <c r="B136" s="13"/>
      <c r="C136" s="373"/>
      <c r="D136" s="251"/>
      <c r="E136" s="251"/>
      <c r="F136" s="251"/>
      <c r="G136" s="251"/>
      <c r="H136" s="251"/>
      <c r="I136" s="251"/>
      <c r="J136" s="251"/>
      <c r="K136" s="251"/>
      <c r="L136" s="251"/>
      <c r="M136" s="253"/>
      <c r="N136" s="253"/>
      <c r="O136" s="253"/>
      <c r="P136" s="253"/>
      <c r="Q136" s="13"/>
      <c r="R136" s="20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</row>
    <row r="137" spans="1:31" ht="15.75" customHeight="1" x14ac:dyDescent="0.35">
      <c r="A137" s="13"/>
      <c r="B137" s="13"/>
      <c r="C137" s="373"/>
      <c r="D137" s="251"/>
      <c r="E137" s="251"/>
      <c r="F137" s="251"/>
      <c r="G137" s="251"/>
      <c r="H137" s="251"/>
      <c r="I137" s="251"/>
      <c r="J137" s="251"/>
      <c r="K137" s="251"/>
      <c r="L137" s="251"/>
      <c r="M137" s="253"/>
      <c r="N137" s="253"/>
      <c r="O137" s="253"/>
      <c r="P137" s="253"/>
      <c r="Q137" s="13"/>
      <c r="R137" s="20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</row>
    <row r="138" spans="1:31" ht="15.75" customHeight="1" x14ac:dyDescent="0.35">
      <c r="A138" s="13"/>
      <c r="B138" s="13"/>
      <c r="C138" s="373"/>
      <c r="D138" s="251"/>
      <c r="E138" s="251"/>
      <c r="F138" s="251"/>
      <c r="G138" s="251"/>
      <c r="H138" s="251"/>
      <c r="I138" s="251"/>
      <c r="J138" s="251"/>
      <c r="K138" s="251"/>
      <c r="L138" s="251"/>
      <c r="M138" s="253"/>
      <c r="N138" s="253"/>
      <c r="O138" s="253"/>
      <c r="P138" s="253"/>
      <c r="Q138" s="13"/>
      <c r="R138" s="20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</row>
    <row r="139" spans="1:31" ht="15.75" customHeight="1" x14ac:dyDescent="0.35">
      <c r="A139" s="13"/>
      <c r="B139" s="13"/>
      <c r="C139" s="373"/>
      <c r="D139" s="251"/>
      <c r="E139" s="251"/>
      <c r="F139" s="251"/>
      <c r="G139" s="251"/>
      <c r="H139" s="251"/>
      <c r="I139" s="251"/>
      <c r="J139" s="251"/>
      <c r="K139" s="251"/>
      <c r="L139" s="251"/>
      <c r="M139" s="253"/>
      <c r="N139" s="253"/>
      <c r="O139" s="253"/>
      <c r="P139" s="253"/>
      <c r="Q139" s="13"/>
      <c r="R139" s="20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</row>
    <row r="140" spans="1:31" ht="15.75" customHeight="1" x14ac:dyDescent="0.35">
      <c r="A140" s="13"/>
      <c r="B140" s="13"/>
      <c r="C140" s="373"/>
      <c r="D140" s="251"/>
      <c r="E140" s="251"/>
      <c r="F140" s="251"/>
      <c r="G140" s="251"/>
      <c r="H140" s="251"/>
      <c r="I140" s="251"/>
      <c r="J140" s="251"/>
      <c r="K140" s="251"/>
      <c r="L140" s="251"/>
      <c r="M140" s="253"/>
      <c r="N140" s="253"/>
      <c r="O140" s="253"/>
      <c r="P140" s="253"/>
      <c r="Q140" s="13"/>
      <c r="R140" s="20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</row>
    <row r="141" spans="1:31" ht="15.75" customHeight="1" x14ac:dyDescent="0.35">
      <c r="A141" s="13"/>
      <c r="B141" s="13"/>
      <c r="C141" s="373"/>
      <c r="D141" s="251"/>
      <c r="E141" s="251"/>
      <c r="F141" s="251"/>
      <c r="G141" s="251"/>
      <c r="H141" s="251"/>
      <c r="I141" s="251"/>
      <c r="J141" s="251"/>
      <c r="K141" s="251"/>
      <c r="L141" s="251"/>
      <c r="M141" s="253"/>
      <c r="N141" s="253"/>
      <c r="O141" s="253"/>
      <c r="P141" s="253"/>
      <c r="Q141" s="13"/>
      <c r="R141" s="20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</row>
    <row r="142" spans="1:31" ht="15.75" customHeight="1" x14ac:dyDescent="0.35">
      <c r="A142" s="13"/>
      <c r="B142" s="13"/>
      <c r="C142" s="373"/>
      <c r="D142" s="251"/>
      <c r="E142" s="251"/>
      <c r="F142" s="251"/>
      <c r="G142" s="251"/>
      <c r="H142" s="251"/>
      <c r="I142" s="251"/>
      <c r="J142" s="251"/>
      <c r="K142" s="251"/>
      <c r="L142" s="251"/>
      <c r="M142" s="253"/>
      <c r="N142" s="253"/>
      <c r="O142" s="253"/>
      <c r="P142" s="253"/>
      <c r="Q142" s="13"/>
      <c r="R142" s="20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</row>
    <row r="143" spans="1:31" ht="15.75" customHeight="1" x14ac:dyDescent="0.35">
      <c r="A143" s="13"/>
      <c r="B143" s="13"/>
      <c r="C143" s="373"/>
      <c r="D143" s="251"/>
      <c r="E143" s="251"/>
      <c r="F143" s="251"/>
      <c r="G143" s="251"/>
      <c r="H143" s="251"/>
      <c r="I143" s="251"/>
      <c r="J143" s="251"/>
      <c r="K143" s="251"/>
      <c r="L143" s="251"/>
      <c r="M143" s="253"/>
      <c r="N143" s="253"/>
      <c r="O143" s="253"/>
      <c r="P143" s="253"/>
      <c r="Q143" s="13"/>
      <c r="R143" s="20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</row>
    <row r="144" spans="1:31" ht="15.75" customHeight="1" x14ac:dyDescent="0.35">
      <c r="A144" s="13"/>
      <c r="B144" s="13"/>
      <c r="C144" s="373"/>
      <c r="D144" s="251"/>
      <c r="E144" s="251"/>
      <c r="F144" s="251"/>
      <c r="G144" s="251"/>
      <c r="H144" s="251"/>
      <c r="I144" s="251"/>
      <c r="J144" s="251"/>
      <c r="K144" s="251"/>
      <c r="L144" s="251"/>
      <c r="M144" s="253"/>
      <c r="N144" s="253"/>
      <c r="O144" s="253"/>
      <c r="P144" s="253"/>
      <c r="Q144" s="13"/>
      <c r="R144" s="20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</row>
    <row r="145" spans="1:31" ht="15.75" customHeight="1" x14ac:dyDescent="0.35">
      <c r="A145" s="13"/>
      <c r="B145" s="13"/>
      <c r="C145" s="373"/>
      <c r="D145" s="251"/>
      <c r="E145" s="251"/>
      <c r="F145" s="251"/>
      <c r="G145" s="251"/>
      <c r="H145" s="251"/>
      <c r="I145" s="251"/>
      <c r="J145" s="251"/>
      <c r="K145" s="251"/>
      <c r="L145" s="251"/>
      <c r="M145" s="253"/>
      <c r="N145" s="253"/>
      <c r="O145" s="253"/>
      <c r="P145" s="253"/>
      <c r="Q145" s="13"/>
      <c r="R145" s="20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</row>
    <row r="146" spans="1:31" ht="15.75" customHeight="1" x14ac:dyDescent="0.35">
      <c r="A146" s="13"/>
      <c r="B146" s="13"/>
      <c r="C146" s="373"/>
      <c r="D146" s="251"/>
      <c r="E146" s="251"/>
      <c r="F146" s="251"/>
      <c r="G146" s="251"/>
      <c r="H146" s="251"/>
      <c r="I146" s="251"/>
      <c r="J146" s="251"/>
      <c r="K146" s="251"/>
      <c r="L146" s="251"/>
      <c r="M146" s="253"/>
      <c r="N146" s="253"/>
      <c r="O146" s="253"/>
      <c r="P146" s="253"/>
      <c r="Q146" s="13"/>
      <c r="R146" s="20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</row>
    <row r="147" spans="1:31" ht="15.75" customHeight="1" x14ac:dyDescent="0.35">
      <c r="A147" s="13"/>
      <c r="B147" s="13"/>
      <c r="C147" s="373"/>
      <c r="D147" s="251"/>
      <c r="E147" s="251"/>
      <c r="F147" s="251"/>
      <c r="G147" s="251"/>
      <c r="H147" s="251"/>
      <c r="I147" s="251"/>
      <c r="J147" s="251"/>
      <c r="K147" s="251"/>
      <c r="L147" s="251"/>
      <c r="M147" s="253"/>
      <c r="N147" s="253"/>
      <c r="O147" s="253"/>
      <c r="P147" s="253"/>
      <c r="Q147" s="13"/>
      <c r="R147" s="20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</row>
    <row r="148" spans="1:31" ht="15.75" customHeight="1" x14ac:dyDescent="0.35">
      <c r="A148" s="13"/>
      <c r="B148" s="13"/>
      <c r="C148" s="373"/>
      <c r="D148" s="251"/>
      <c r="E148" s="251"/>
      <c r="F148" s="251"/>
      <c r="G148" s="251"/>
      <c r="H148" s="251"/>
      <c r="I148" s="251"/>
      <c r="J148" s="251"/>
      <c r="K148" s="251"/>
      <c r="L148" s="251"/>
      <c r="M148" s="253"/>
      <c r="N148" s="253"/>
      <c r="O148" s="253"/>
      <c r="P148" s="253"/>
      <c r="Q148" s="13"/>
      <c r="R148" s="20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</row>
    <row r="149" spans="1:31" ht="15.75" customHeight="1" x14ac:dyDescent="0.35">
      <c r="A149" s="13"/>
      <c r="B149" s="13"/>
      <c r="C149" s="373"/>
      <c r="D149" s="251"/>
      <c r="E149" s="251"/>
      <c r="F149" s="251"/>
      <c r="G149" s="251"/>
      <c r="H149" s="251"/>
      <c r="I149" s="251"/>
      <c r="J149" s="251"/>
      <c r="K149" s="251"/>
      <c r="L149" s="251"/>
      <c r="M149" s="253"/>
      <c r="N149" s="253"/>
      <c r="O149" s="253"/>
      <c r="P149" s="253"/>
      <c r="Q149" s="13"/>
      <c r="R149" s="20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</row>
    <row r="150" spans="1:31" ht="15.75" customHeight="1" x14ac:dyDescent="0.35">
      <c r="A150" s="13"/>
      <c r="B150" s="13"/>
      <c r="C150" s="373"/>
      <c r="D150" s="251"/>
      <c r="E150" s="251"/>
      <c r="F150" s="251"/>
      <c r="G150" s="251"/>
      <c r="H150" s="251"/>
      <c r="I150" s="251"/>
      <c r="J150" s="251"/>
      <c r="K150" s="251"/>
      <c r="L150" s="251"/>
      <c r="M150" s="253"/>
      <c r="N150" s="253"/>
      <c r="O150" s="253"/>
      <c r="P150" s="253"/>
      <c r="Q150" s="13"/>
      <c r="R150" s="20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</row>
    <row r="151" spans="1:31" ht="15.75" customHeight="1" x14ac:dyDescent="0.35">
      <c r="A151" s="13"/>
      <c r="B151" s="13"/>
      <c r="C151" s="373"/>
      <c r="D151" s="251"/>
      <c r="E151" s="251"/>
      <c r="F151" s="251"/>
      <c r="G151" s="251"/>
      <c r="H151" s="251"/>
      <c r="I151" s="251"/>
      <c r="J151" s="251"/>
      <c r="K151" s="251"/>
      <c r="L151" s="251"/>
      <c r="M151" s="253"/>
      <c r="N151" s="253"/>
      <c r="O151" s="253"/>
      <c r="P151" s="253"/>
      <c r="Q151" s="13"/>
      <c r="R151" s="20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</row>
    <row r="152" spans="1:31" ht="15.75" customHeight="1" x14ac:dyDescent="0.35">
      <c r="A152" s="13"/>
      <c r="B152" s="13"/>
      <c r="C152" s="373"/>
      <c r="D152" s="251"/>
      <c r="E152" s="251"/>
      <c r="F152" s="251"/>
      <c r="G152" s="251"/>
      <c r="H152" s="251"/>
      <c r="I152" s="251"/>
      <c r="J152" s="251"/>
      <c r="K152" s="251"/>
      <c r="L152" s="251"/>
      <c r="M152" s="253"/>
      <c r="N152" s="253"/>
      <c r="O152" s="253"/>
      <c r="P152" s="253"/>
      <c r="Q152" s="13"/>
      <c r="R152" s="20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</row>
    <row r="153" spans="1:31" ht="15.75" customHeight="1" x14ac:dyDescent="0.35">
      <c r="A153" s="13"/>
      <c r="B153" s="13"/>
      <c r="C153" s="373"/>
      <c r="D153" s="251"/>
      <c r="E153" s="251"/>
      <c r="F153" s="251"/>
      <c r="G153" s="251"/>
      <c r="H153" s="251"/>
      <c r="I153" s="251"/>
      <c r="J153" s="251"/>
      <c r="K153" s="251"/>
      <c r="L153" s="251"/>
      <c r="M153" s="253"/>
      <c r="N153" s="253"/>
      <c r="O153" s="253"/>
      <c r="P153" s="253"/>
      <c r="Q153" s="13"/>
      <c r="R153" s="20"/>
      <c r="S153" s="251"/>
      <c r="T153" s="251"/>
      <c r="U153" s="251"/>
      <c r="V153" s="251"/>
      <c r="W153" s="251"/>
      <c r="X153" s="251"/>
      <c r="Y153" s="251"/>
      <c r="Z153" s="251"/>
      <c r="AA153" s="251"/>
      <c r="AB153" s="251"/>
      <c r="AC153" s="251"/>
      <c r="AD153" s="251"/>
      <c r="AE153" s="251"/>
    </row>
    <row r="154" spans="1:31" ht="15.75" customHeight="1" x14ac:dyDescent="0.35">
      <c r="A154" s="13"/>
      <c r="B154" s="13"/>
      <c r="C154" s="373"/>
      <c r="D154" s="251"/>
      <c r="E154" s="251"/>
      <c r="F154" s="251"/>
      <c r="G154" s="251"/>
      <c r="H154" s="251"/>
      <c r="I154" s="251"/>
      <c r="J154" s="251"/>
      <c r="K154" s="251"/>
      <c r="L154" s="251"/>
      <c r="M154" s="253"/>
      <c r="N154" s="253"/>
      <c r="O154" s="253"/>
      <c r="P154" s="253"/>
      <c r="Q154" s="13"/>
      <c r="R154" s="20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</row>
    <row r="155" spans="1:31" ht="15.75" customHeight="1" x14ac:dyDescent="0.35">
      <c r="A155" s="13"/>
      <c r="B155" s="13"/>
      <c r="C155" s="373"/>
      <c r="D155" s="251"/>
      <c r="E155" s="251"/>
      <c r="F155" s="251"/>
      <c r="G155" s="251"/>
      <c r="H155" s="251"/>
      <c r="I155" s="251"/>
      <c r="J155" s="251"/>
      <c r="K155" s="251"/>
      <c r="L155" s="251"/>
      <c r="M155" s="253"/>
      <c r="N155" s="253"/>
      <c r="O155" s="253"/>
      <c r="P155" s="253"/>
      <c r="Q155" s="13"/>
      <c r="R155" s="20"/>
      <c r="S155" s="251"/>
      <c r="T155" s="251"/>
      <c r="U155" s="251"/>
      <c r="V155" s="251"/>
      <c r="W155" s="251"/>
      <c r="X155" s="251"/>
      <c r="Y155" s="251"/>
      <c r="Z155" s="251"/>
      <c r="AA155" s="251"/>
      <c r="AB155" s="251"/>
      <c r="AC155" s="251"/>
      <c r="AD155" s="251"/>
      <c r="AE155" s="251"/>
    </row>
    <row r="156" spans="1:31" ht="15.75" customHeight="1" x14ac:dyDescent="0.35">
      <c r="A156" s="13"/>
      <c r="B156" s="13"/>
      <c r="C156" s="373"/>
      <c r="D156" s="251"/>
      <c r="E156" s="251"/>
      <c r="F156" s="251"/>
      <c r="G156" s="251"/>
      <c r="H156" s="251"/>
      <c r="I156" s="251"/>
      <c r="J156" s="251"/>
      <c r="K156" s="251"/>
      <c r="L156" s="251"/>
      <c r="M156" s="253"/>
      <c r="N156" s="253"/>
      <c r="O156" s="253"/>
      <c r="P156" s="253"/>
      <c r="Q156" s="13"/>
      <c r="R156" s="20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</row>
    <row r="157" spans="1:31" ht="15.75" customHeight="1" x14ac:dyDescent="0.35">
      <c r="A157" s="13"/>
      <c r="B157" s="13"/>
      <c r="C157" s="373"/>
      <c r="D157" s="251"/>
      <c r="E157" s="251"/>
      <c r="F157" s="251"/>
      <c r="G157" s="251"/>
      <c r="H157" s="251"/>
      <c r="I157" s="251"/>
      <c r="J157" s="251"/>
      <c r="K157" s="251"/>
      <c r="L157" s="251"/>
      <c r="M157" s="253"/>
      <c r="N157" s="253"/>
      <c r="O157" s="253"/>
      <c r="P157" s="253"/>
      <c r="Q157" s="13"/>
      <c r="R157" s="20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</row>
    <row r="158" spans="1:31" ht="15.75" customHeight="1" x14ac:dyDescent="0.35">
      <c r="A158" s="13"/>
      <c r="B158" s="13"/>
      <c r="C158" s="373"/>
      <c r="D158" s="251"/>
      <c r="E158" s="251"/>
      <c r="F158" s="251"/>
      <c r="G158" s="251"/>
      <c r="H158" s="251"/>
      <c r="I158" s="251"/>
      <c r="J158" s="251"/>
      <c r="K158" s="251"/>
      <c r="L158" s="251"/>
      <c r="M158" s="253"/>
      <c r="N158" s="253"/>
      <c r="O158" s="253"/>
      <c r="P158" s="253"/>
      <c r="Q158" s="13"/>
      <c r="R158" s="20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</row>
    <row r="159" spans="1:31" ht="15.75" customHeight="1" x14ac:dyDescent="0.35">
      <c r="A159" s="13"/>
      <c r="B159" s="13"/>
      <c r="C159" s="373"/>
      <c r="D159" s="251"/>
      <c r="E159" s="251"/>
      <c r="F159" s="251"/>
      <c r="G159" s="251"/>
      <c r="H159" s="251"/>
      <c r="I159" s="251"/>
      <c r="J159" s="251"/>
      <c r="K159" s="251"/>
      <c r="L159" s="251"/>
      <c r="M159" s="253"/>
      <c r="N159" s="253"/>
      <c r="O159" s="253"/>
      <c r="P159" s="253"/>
      <c r="Q159" s="13"/>
      <c r="R159" s="20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</row>
    <row r="160" spans="1:31" ht="15.75" customHeight="1" x14ac:dyDescent="0.35">
      <c r="A160" s="13"/>
      <c r="B160" s="13"/>
      <c r="C160" s="373"/>
      <c r="D160" s="251"/>
      <c r="E160" s="251"/>
      <c r="F160" s="251"/>
      <c r="G160" s="251"/>
      <c r="H160" s="251"/>
      <c r="I160" s="251"/>
      <c r="J160" s="251"/>
      <c r="K160" s="251"/>
      <c r="L160" s="251"/>
      <c r="M160" s="253"/>
      <c r="N160" s="253"/>
      <c r="O160" s="253"/>
      <c r="P160" s="253"/>
      <c r="Q160" s="13"/>
      <c r="R160" s="20"/>
      <c r="S160" s="251"/>
      <c r="T160" s="251"/>
      <c r="U160" s="251"/>
      <c r="V160" s="251"/>
      <c r="W160" s="251"/>
      <c r="X160" s="251"/>
      <c r="Y160" s="251"/>
      <c r="Z160" s="251"/>
      <c r="AA160" s="251"/>
      <c r="AB160" s="251"/>
      <c r="AC160" s="251"/>
      <c r="AD160" s="251"/>
      <c r="AE160" s="251"/>
    </row>
    <row r="161" spans="1:31" ht="15.75" customHeight="1" x14ac:dyDescent="0.35">
      <c r="A161" s="13"/>
      <c r="B161" s="13"/>
      <c r="C161" s="373"/>
      <c r="D161" s="251"/>
      <c r="E161" s="251"/>
      <c r="F161" s="251"/>
      <c r="G161" s="251"/>
      <c r="H161" s="251"/>
      <c r="I161" s="251"/>
      <c r="J161" s="251"/>
      <c r="K161" s="251"/>
      <c r="L161" s="251"/>
      <c r="M161" s="253"/>
      <c r="N161" s="253"/>
      <c r="O161" s="253"/>
      <c r="P161" s="253"/>
      <c r="Q161" s="13"/>
      <c r="R161" s="20"/>
      <c r="S161" s="251"/>
      <c r="T161" s="251"/>
      <c r="U161" s="251"/>
      <c r="V161" s="251"/>
      <c r="W161" s="251"/>
      <c r="X161" s="251"/>
      <c r="Y161" s="251"/>
      <c r="Z161" s="251"/>
      <c r="AA161" s="251"/>
      <c r="AB161" s="251"/>
      <c r="AC161" s="251"/>
      <c r="AD161" s="251"/>
      <c r="AE161" s="251"/>
    </row>
    <row r="162" spans="1:31" ht="15.75" customHeight="1" x14ac:dyDescent="0.35">
      <c r="A162" s="13"/>
      <c r="B162" s="13"/>
      <c r="C162" s="373"/>
      <c r="D162" s="251"/>
      <c r="E162" s="251"/>
      <c r="F162" s="251"/>
      <c r="G162" s="251"/>
      <c r="H162" s="251"/>
      <c r="I162" s="251"/>
      <c r="J162" s="251"/>
      <c r="K162" s="251"/>
      <c r="L162" s="251"/>
      <c r="M162" s="253"/>
      <c r="N162" s="253"/>
      <c r="O162" s="253"/>
      <c r="P162" s="253"/>
      <c r="Q162" s="13"/>
      <c r="R162" s="20"/>
      <c r="S162" s="251"/>
      <c r="T162" s="251"/>
      <c r="U162" s="251"/>
      <c r="V162" s="251"/>
      <c r="W162" s="251"/>
      <c r="X162" s="251"/>
      <c r="Y162" s="251"/>
      <c r="Z162" s="251"/>
      <c r="AA162" s="251"/>
      <c r="AB162" s="251"/>
      <c r="AC162" s="251"/>
      <c r="AD162" s="251"/>
      <c r="AE162" s="251"/>
    </row>
    <row r="163" spans="1:31" ht="15.75" customHeight="1" x14ac:dyDescent="0.35">
      <c r="A163" s="13"/>
      <c r="B163" s="13"/>
      <c r="C163" s="373"/>
      <c r="D163" s="251"/>
      <c r="E163" s="251"/>
      <c r="F163" s="251"/>
      <c r="G163" s="251"/>
      <c r="H163" s="251"/>
      <c r="I163" s="251"/>
      <c r="J163" s="251"/>
      <c r="K163" s="251"/>
      <c r="L163" s="251"/>
      <c r="M163" s="253"/>
      <c r="N163" s="253"/>
      <c r="O163" s="253"/>
      <c r="P163" s="253"/>
      <c r="Q163" s="13"/>
      <c r="R163" s="20"/>
      <c r="S163" s="251"/>
      <c r="T163" s="251"/>
      <c r="U163" s="251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51"/>
    </row>
    <row r="164" spans="1:31" ht="15.75" customHeight="1" x14ac:dyDescent="0.35">
      <c r="A164" s="13"/>
      <c r="B164" s="13"/>
      <c r="C164" s="373"/>
      <c r="D164" s="251"/>
      <c r="E164" s="251"/>
      <c r="F164" s="251"/>
      <c r="G164" s="251"/>
      <c r="H164" s="251"/>
      <c r="I164" s="251"/>
      <c r="J164" s="251"/>
      <c r="K164" s="251"/>
      <c r="L164" s="251"/>
      <c r="M164" s="253"/>
      <c r="N164" s="253"/>
      <c r="O164" s="253"/>
      <c r="P164" s="253"/>
      <c r="Q164" s="13"/>
      <c r="R164" s="20"/>
      <c r="S164" s="251"/>
      <c r="T164" s="251"/>
      <c r="U164" s="251"/>
      <c r="V164" s="251"/>
      <c r="W164" s="251"/>
      <c r="X164" s="251"/>
      <c r="Y164" s="251"/>
      <c r="Z164" s="251"/>
      <c r="AA164" s="251"/>
      <c r="AB164" s="251"/>
      <c r="AC164" s="251"/>
      <c r="AD164" s="251"/>
      <c r="AE164" s="251"/>
    </row>
    <row r="165" spans="1:31" ht="15.75" customHeight="1" x14ac:dyDescent="0.35">
      <c r="A165" s="13"/>
      <c r="B165" s="13"/>
      <c r="C165" s="373"/>
      <c r="D165" s="251"/>
      <c r="E165" s="251"/>
      <c r="F165" s="251"/>
      <c r="G165" s="251"/>
      <c r="H165" s="251"/>
      <c r="I165" s="251"/>
      <c r="J165" s="251"/>
      <c r="K165" s="251"/>
      <c r="L165" s="251"/>
      <c r="M165" s="253"/>
      <c r="N165" s="253"/>
      <c r="O165" s="253"/>
      <c r="P165" s="253"/>
      <c r="Q165" s="13"/>
      <c r="R165" s="20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51"/>
      <c r="AD165" s="251"/>
      <c r="AE165" s="251"/>
    </row>
    <row r="166" spans="1:31" ht="15.75" customHeight="1" x14ac:dyDescent="0.35">
      <c r="A166" s="13"/>
      <c r="B166" s="13"/>
      <c r="C166" s="373"/>
      <c r="D166" s="251"/>
      <c r="E166" s="251"/>
      <c r="F166" s="251"/>
      <c r="G166" s="251"/>
      <c r="H166" s="251"/>
      <c r="I166" s="251"/>
      <c r="J166" s="251"/>
      <c r="K166" s="251"/>
      <c r="L166" s="251"/>
      <c r="M166" s="253"/>
      <c r="N166" s="253"/>
      <c r="O166" s="253"/>
      <c r="P166" s="253"/>
      <c r="Q166" s="13"/>
      <c r="R166" s="20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51"/>
      <c r="AD166" s="251"/>
      <c r="AE166" s="251"/>
    </row>
    <row r="167" spans="1:31" ht="15.75" customHeight="1" x14ac:dyDescent="0.35">
      <c r="A167" s="13"/>
      <c r="B167" s="13"/>
      <c r="C167" s="373"/>
      <c r="D167" s="251"/>
      <c r="E167" s="251"/>
      <c r="F167" s="251"/>
      <c r="G167" s="251"/>
      <c r="H167" s="251"/>
      <c r="I167" s="251"/>
      <c r="J167" s="251"/>
      <c r="K167" s="251"/>
      <c r="L167" s="251"/>
      <c r="M167" s="253"/>
      <c r="N167" s="253"/>
      <c r="O167" s="253"/>
      <c r="P167" s="253"/>
      <c r="Q167" s="13"/>
      <c r="R167" s="20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51"/>
      <c r="AD167" s="251"/>
      <c r="AE167" s="251"/>
    </row>
    <row r="168" spans="1:31" ht="15.75" customHeight="1" x14ac:dyDescent="0.35">
      <c r="A168" s="13"/>
      <c r="B168" s="13"/>
      <c r="C168" s="373"/>
      <c r="D168" s="251"/>
      <c r="E168" s="251"/>
      <c r="F168" s="251"/>
      <c r="G168" s="251"/>
      <c r="H168" s="251"/>
      <c r="I168" s="251"/>
      <c r="J168" s="251"/>
      <c r="K168" s="251"/>
      <c r="L168" s="251"/>
      <c r="M168" s="253"/>
      <c r="N168" s="253"/>
      <c r="O168" s="253"/>
      <c r="P168" s="253"/>
      <c r="Q168" s="13"/>
      <c r="R168" s="20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51"/>
      <c r="AD168" s="251"/>
      <c r="AE168" s="251"/>
    </row>
    <row r="169" spans="1:31" ht="15.75" customHeight="1" x14ac:dyDescent="0.35">
      <c r="A169" s="13"/>
      <c r="B169" s="13"/>
      <c r="C169" s="373"/>
      <c r="D169" s="251"/>
      <c r="E169" s="251"/>
      <c r="F169" s="251"/>
      <c r="G169" s="251"/>
      <c r="H169" s="251"/>
      <c r="I169" s="251"/>
      <c r="J169" s="251"/>
      <c r="K169" s="251"/>
      <c r="L169" s="251"/>
      <c r="M169" s="253"/>
      <c r="N169" s="253"/>
      <c r="O169" s="253"/>
      <c r="P169" s="253"/>
      <c r="Q169" s="13"/>
      <c r="R169" s="20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</row>
    <row r="170" spans="1:31" ht="15.75" customHeight="1" x14ac:dyDescent="0.35">
      <c r="A170" s="13"/>
      <c r="B170" s="13"/>
      <c r="C170" s="373"/>
      <c r="D170" s="251"/>
      <c r="E170" s="251"/>
      <c r="F170" s="251"/>
      <c r="G170" s="251"/>
      <c r="H170" s="251"/>
      <c r="I170" s="251"/>
      <c r="J170" s="251"/>
      <c r="K170" s="251"/>
      <c r="L170" s="251"/>
      <c r="M170" s="253"/>
      <c r="N170" s="253"/>
      <c r="O170" s="253"/>
      <c r="P170" s="253"/>
      <c r="Q170" s="13"/>
      <c r="R170" s="20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</row>
    <row r="171" spans="1:31" ht="15.75" customHeight="1" x14ac:dyDescent="0.35">
      <c r="A171" s="13"/>
      <c r="B171" s="13"/>
      <c r="C171" s="373"/>
      <c r="D171" s="251"/>
      <c r="E171" s="251"/>
      <c r="F171" s="251"/>
      <c r="G171" s="251"/>
      <c r="H171" s="251"/>
      <c r="I171" s="251"/>
      <c r="J171" s="251"/>
      <c r="K171" s="251"/>
      <c r="L171" s="251"/>
      <c r="M171" s="253"/>
      <c r="N171" s="253"/>
      <c r="O171" s="253"/>
      <c r="P171" s="253"/>
      <c r="Q171" s="13"/>
      <c r="R171" s="20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</row>
    <row r="172" spans="1:31" ht="15.75" customHeight="1" x14ac:dyDescent="0.35">
      <c r="A172" s="13"/>
      <c r="B172" s="13"/>
      <c r="C172" s="373"/>
      <c r="D172" s="251"/>
      <c r="E172" s="251"/>
      <c r="F172" s="251"/>
      <c r="G172" s="251"/>
      <c r="H172" s="251"/>
      <c r="I172" s="251"/>
      <c r="J172" s="251"/>
      <c r="K172" s="251"/>
      <c r="L172" s="251"/>
      <c r="M172" s="253"/>
      <c r="N172" s="253"/>
      <c r="O172" s="253"/>
      <c r="P172" s="253"/>
      <c r="Q172" s="13"/>
      <c r="R172" s="20"/>
      <c r="S172" s="251"/>
      <c r="T172" s="251"/>
      <c r="U172" s="251"/>
      <c r="V172" s="251"/>
      <c r="W172" s="251"/>
      <c r="X172" s="251"/>
      <c r="Y172" s="251"/>
      <c r="Z172" s="251"/>
      <c r="AA172" s="251"/>
      <c r="AB172" s="251"/>
      <c r="AC172" s="251"/>
      <c r="AD172" s="251"/>
      <c r="AE172" s="251"/>
    </row>
    <row r="173" spans="1:31" ht="15.75" customHeight="1" x14ac:dyDescent="0.35">
      <c r="A173" s="13"/>
      <c r="B173" s="13"/>
      <c r="C173" s="373"/>
      <c r="D173" s="251"/>
      <c r="E173" s="251"/>
      <c r="F173" s="251"/>
      <c r="G173" s="251"/>
      <c r="H173" s="251"/>
      <c r="I173" s="251"/>
      <c r="J173" s="251"/>
      <c r="K173" s="251"/>
      <c r="L173" s="251"/>
      <c r="M173" s="253"/>
      <c r="N173" s="253"/>
      <c r="O173" s="253"/>
      <c r="P173" s="253"/>
      <c r="Q173" s="13"/>
      <c r="R173" s="20"/>
      <c r="S173" s="251"/>
      <c r="T173" s="251"/>
      <c r="U173" s="251"/>
      <c r="V173" s="251"/>
      <c r="W173" s="251"/>
      <c r="X173" s="251"/>
      <c r="Y173" s="251"/>
      <c r="Z173" s="251"/>
      <c r="AA173" s="251"/>
      <c r="AB173" s="251"/>
      <c r="AC173" s="251"/>
      <c r="AD173" s="251"/>
      <c r="AE173" s="251"/>
    </row>
    <row r="174" spans="1:31" ht="15.75" customHeight="1" x14ac:dyDescent="0.35">
      <c r="A174" s="13"/>
      <c r="B174" s="13"/>
      <c r="C174" s="373"/>
      <c r="D174" s="251"/>
      <c r="E174" s="251"/>
      <c r="F174" s="251"/>
      <c r="G174" s="251"/>
      <c r="H174" s="251"/>
      <c r="I174" s="251"/>
      <c r="J174" s="251"/>
      <c r="K174" s="251"/>
      <c r="L174" s="251"/>
      <c r="M174" s="253"/>
      <c r="N174" s="253"/>
      <c r="O174" s="253"/>
      <c r="P174" s="253"/>
      <c r="Q174" s="13"/>
      <c r="R174" s="20"/>
      <c r="S174" s="251"/>
      <c r="T174" s="251"/>
      <c r="U174" s="251"/>
      <c r="V174" s="251"/>
      <c r="W174" s="251"/>
      <c r="X174" s="251"/>
      <c r="Y174" s="251"/>
      <c r="Z174" s="251"/>
      <c r="AA174" s="251"/>
      <c r="AB174" s="251"/>
      <c r="AC174" s="251"/>
      <c r="AD174" s="251"/>
      <c r="AE174" s="251"/>
    </row>
    <row r="175" spans="1:31" ht="15.75" customHeight="1" x14ac:dyDescent="0.35">
      <c r="A175" s="13"/>
      <c r="B175" s="13"/>
      <c r="C175" s="373"/>
      <c r="D175" s="251"/>
      <c r="E175" s="251"/>
      <c r="F175" s="251"/>
      <c r="G175" s="251"/>
      <c r="H175" s="251"/>
      <c r="I175" s="251"/>
      <c r="J175" s="251"/>
      <c r="K175" s="251"/>
      <c r="L175" s="251"/>
      <c r="M175" s="253"/>
      <c r="N175" s="253"/>
      <c r="O175" s="253"/>
      <c r="P175" s="253"/>
      <c r="Q175" s="13"/>
      <c r="R175" s="20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</row>
    <row r="176" spans="1:31" ht="15.75" customHeight="1" x14ac:dyDescent="0.35">
      <c r="A176" s="13"/>
      <c r="B176" s="13"/>
      <c r="C176" s="373"/>
      <c r="D176" s="251"/>
      <c r="E176" s="251"/>
      <c r="F176" s="251"/>
      <c r="G176" s="251"/>
      <c r="H176" s="251"/>
      <c r="I176" s="251"/>
      <c r="J176" s="251"/>
      <c r="K176" s="251"/>
      <c r="L176" s="251"/>
      <c r="M176" s="253"/>
      <c r="N176" s="253"/>
      <c r="O176" s="253"/>
      <c r="P176" s="253"/>
      <c r="Q176" s="13"/>
      <c r="R176" s="20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</row>
    <row r="177" spans="1:31" ht="15.75" customHeight="1" x14ac:dyDescent="0.35">
      <c r="A177" s="13"/>
      <c r="B177" s="13"/>
      <c r="C177" s="373"/>
      <c r="D177" s="251"/>
      <c r="E177" s="251"/>
      <c r="F177" s="251"/>
      <c r="G177" s="251"/>
      <c r="H177" s="251"/>
      <c r="I177" s="251"/>
      <c r="J177" s="251"/>
      <c r="K177" s="251"/>
      <c r="L177" s="251"/>
      <c r="M177" s="253"/>
      <c r="N177" s="253"/>
      <c r="O177" s="253"/>
      <c r="P177" s="253"/>
      <c r="Q177" s="13"/>
      <c r="R177" s="20"/>
      <c r="S177" s="251"/>
      <c r="T177" s="251"/>
      <c r="U177" s="251"/>
      <c r="V177" s="251"/>
      <c r="W177" s="251"/>
      <c r="X177" s="251"/>
      <c r="Y177" s="251"/>
      <c r="Z177" s="251"/>
      <c r="AA177" s="251"/>
      <c r="AB177" s="251"/>
      <c r="AC177" s="251"/>
      <c r="AD177" s="251"/>
      <c r="AE177" s="251"/>
    </row>
    <row r="178" spans="1:31" ht="15.75" customHeight="1" x14ac:dyDescent="0.35">
      <c r="A178" s="13"/>
      <c r="B178" s="13"/>
      <c r="C178" s="373"/>
      <c r="D178" s="251"/>
      <c r="E178" s="251"/>
      <c r="F178" s="251"/>
      <c r="G178" s="251"/>
      <c r="H178" s="251"/>
      <c r="I178" s="251"/>
      <c r="J178" s="251"/>
      <c r="K178" s="251"/>
      <c r="L178" s="251"/>
      <c r="M178" s="253"/>
      <c r="N178" s="253"/>
      <c r="O178" s="253"/>
      <c r="P178" s="253"/>
      <c r="Q178" s="13"/>
      <c r="R178" s="20"/>
      <c r="S178" s="251"/>
      <c r="T178" s="251"/>
      <c r="U178" s="251"/>
      <c r="V178" s="251"/>
      <c r="W178" s="251"/>
      <c r="X178" s="251"/>
      <c r="Y178" s="251"/>
      <c r="Z178" s="251"/>
      <c r="AA178" s="251"/>
      <c r="AB178" s="251"/>
      <c r="AC178" s="251"/>
      <c r="AD178" s="251"/>
      <c r="AE178" s="251"/>
    </row>
    <row r="179" spans="1:31" ht="15.75" customHeight="1" x14ac:dyDescent="0.35">
      <c r="A179" s="13"/>
      <c r="B179" s="13"/>
      <c r="C179" s="373"/>
      <c r="D179" s="251"/>
      <c r="E179" s="251"/>
      <c r="F179" s="251"/>
      <c r="G179" s="251"/>
      <c r="H179" s="251"/>
      <c r="I179" s="251"/>
      <c r="J179" s="251"/>
      <c r="K179" s="251"/>
      <c r="L179" s="251"/>
      <c r="M179" s="253"/>
      <c r="N179" s="253"/>
      <c r="O179" s="253"/>
      <c r="P179" s="253"/>
      <c r="Q179" s="13"/>
      <c r="R179" s="20"/>
      <c r="S179" s="251"/>
      <c r="T179" s="251"/>
      <c r="U179" s="251"/>
      <c r="V179" s="251"/>
      <c r="W179" s="251"/>
      <c r="X179" s="251"/>
      <c r="Y179" s="251"/>
      <c r="Z179" s="251"/>
      <c r="AA179" s="251"/>
      <c r="AB179" s="251"/>
      <c r="AC179" s="251"/>
      <c r="AD179" s="251"/>
      <c r="AE179" s="251"/>
    </row>
    <row r="180" spans="1:31" ht="15.75" customHeight="1" x14ac:dyDescent="0.35">
      <c r="A180" s="13"/>
      <c r="B180" s="13"/>
      <c r="C180" s="373"/>
      <c r="D180" s="251"/>
      <c r="E180" s="251"/>
      <c r="F180" s="251"/>
      <c r="G180" s="251"/>
      <c r="H180" s="251"/>
      <c r="I180" s="251"/>
      <c r="J180" s="251"/>
      <c r="K180" s="251"/>
      <c r="L180" s="251"/>
      <c r="M180" s="253"/>
      <c r="N180" s="253"/>
      <c r="O180" s="253"/>
      <c r="P180" s="253"/>
      <c r="Q180" s="13"/>
      <c r="R180" s="20"/>
      <c r="S180" s="251"/>
      <c r="T180" s="251"/>
      <c r="U180" s="251"/>
      <c r="V180" s="251"/>
      <c r="W180" s="251"/>
      <c r="X180" s="251"/>
      <c r="Y180" s="251"/>
      <c r="Z180" s="251"/>
      <c r="AA180" s="251"/>
      <c r="AB180" s="251"/>
      <c r="AC180" s="251"/>
      <c r="AD180" s="251"/>
      <c r="AE180" s="251"/>
    </row>
    <row r="181" spans="1:31" ht="15.75" customHeight="1" x14ac:dyDescent="0.35">
      <c r="A181" s="13"/>
      <c r="B181" s="13"/>
      <c r="C181" s="373"/>
      <c r="D181" s="251"/>
      <c r="E181" s="251"/>
      <c r="F181" s="251"/>
      <c r="G181" s="251"/>
      <c r="H181" s="251"/>
      <c r="I181" s="251"/>
      <c r="J181" s="251"/>
      <c r="K181" s="251"/>
      <c r="L181" s="251"/>
      <c r="M181" s="253"/>
      <c r="N181" s="253"/>
      <c r="O181" s="253"/>
      <c r="P181" s="253"/>
      <c r="Q181" s="13"/>
      <c r="R181" s="20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</row>
    <row r="182" spans="1:31" ht="15.75" customHeight="1" x14ac:dyDescent="0.35">
      <c r="A182" s="13"/>
      <c r="B182" s="13"/>
      <c r="C182" s="373"/>
      <c r="D182" s="251"/>
      <c r="E182" s="251"/>
      <c r="F182" s="251"/>
      <c r="G182" s="251"/>
      <c r="H182" s="251"/>
      <c r="I182" s="251"/>
      <c r="J182" s="251"/>
      <c r="K182" s="251"/>
      <c r="L182" s="251"/>
      <c r="M182" s="253"/>
      <c r="N182" s="253"/>
      <c r="O182" s="253"/>
      <c r="P182" s="253"/>
      <c r="Q182" s="13"/>
      <c r="R182" s="20"/>
      <c r="S182" s="251"/>
      <c r="T182" s="251"/>
      <c r="U182" s="251"/>
      <c r="V182" s="251"/>
      <c r="W182" s="251"/>
      <c r="X182" s="251"/>
      <c r="Y182" s="251"/>
      <c r="Z182" s="251"/>
      <c r="AA182" s="251"/>
      <c r="AB182" s="251"/>
      <c r="AC182" s="251"/>
      <c r="AD182" s="251"/>
      <c r="AE182" s="251"/>
    </row>
    <row r="183" spans="1:31" ht="15.75" customHeight="1" x14ac:dyDescent="0.35">
      <c r="A183" s="13"/>
      <c r="B183" s="13"/>
      <c r="C183" s="373"/>
      <c r="D183" s="251"/>
      <c r="E183" s="251"/>
      <c r="F183" s="251"/>
      <c r="G183" s="251"/>
      <c r="H183" s="251"/>
      <c r="I183" s="251"/>
      <c r="J183" s="251"/>
      <c r="K183" s="251"/>
      <c r="L183" s="251"/>
      <c r="M183" s="253"/>
      <c r="N183" s="253"/>
      <c r="O183" s="253"/>
      <c r="P183" s="253"/>
      <c r="Q183" s="13"/>
      <c r="R183" s="20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</row>
    <row r="184" spans="1:31" ht="15.75" customHeight="1" x14ac:dyDescent="0.35">
      <c r="A184" s="13"/>
      <c r="B184" s="13"/>
      <c r="C184" s="373"/>
      <c r="D184" s="251"/>
      <c r="E184" s="251"/>
      <c r="F184" s="251"/>
      <c r="G184" s="251"/>
      <c r="H184" s="251"/>
      <c r="I184" s="251"/>
      <c r="J184" s="251"/>
      <c r="K184" s="251"/>
      <c r="L184" s="251"/>
      <c r="M184" s="253"/>
      <c r="N184" s="253"/>
      <c r="O184" s="253"/>
      <c r="P184" s="253"/>
      <c r="Q184" s="13"/>
      <c r="R184" s="20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</row>
    <row r="185" spans="1:31" ht="15.75" customHeight="1" x14ac:dyDescent="0.35">
      <c r="A185" s="13"/>
      <c r="B185" s="13"/>
      <c r="C185" s="373"/>
      <c r="D185" s="251"/>
      <c r="E185" s="251"/>
      <c r="F185" s="251"/>
      <c r="G185" s="251"/>
      <c r="H185" s="251"/>
      <c r="I185" s="251"/>
      <c r="J185" s="251"/>
      <c r="K185" s="251"/>
      <c r="L185" s="251"/>
      <c r="M185" s="253"/>
      <c r="N185" s="253"/>
      <c r="O185" s="253"/>
      <c r="P185" s="253"/>
      <c r="Q185" s="13"/>
      <c r="R185" s="20"/>
      <c r="S185" s="251"/>
      <c r="T185" s="251"/>
      <c r="U185" s="251"/>
      <c r="V185" s="251"/>
      <c r="W185" s="251"/>
      <c r="X185" s="251"/>
      <c r="Y185" s="251"/>
      <c r="Z185" s="251"/>
      <c r="AA185" s="251"/>
      <c r="AB185" s="251"/>
      <c r="AC185" s="251"/>
      <c r="AD185" s="251"/>
      <c r="AE185" s="251"/>
    </row>
    <row r="186" spans="1:31" ht="15.75" customHeight="1" x14ac:dyDescent="0.35">
      <c r="A186" s="13"/>
      <c r="B186" s="13"/>
      <c r="C186" s="373"/>
      <c r="D186" s="251"/>
      <c r="E186" s="251"/>
      <c r="F186" s="251"/>
      <c r="G186" s="251"/>
      <c r="H186" s="251"/>
      <c r="I186" s="251"/>
      <c r="J186" s="251"/>
      <c r="K186" s="251"/>
      <c r="L186" s="251"/>
      <c r="M186" s="253"/>
      <c r="N186" s="253"/>
      <c r="O186" s="253"/>
      <c r="P186" s="253"/>
      <c r="Q186" s="13"/>
      <c r="R186" s="20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</row>
    <row r="187" spans="1:31" ht="15.75" customHeight="1" x14ac:dyDescent="0.35">
      <c r="A187" s="13"/>
      <c r="B187" s="13"/>
      <c r="C187" s="373"/>
      <c r="D187" s="251"/>
      <c r="E187" s="251"/>
      <c r="F187" s="251"/>
      <c r="G187" s="251"/>
      <c r="H187" s="251"/>
      <c r="I187" s="251"/>
      <c r="J187" s="251"/>
      <c r="K187" s="251"/>
      <c r="L187" s="251"/>
      <c r="M187" s="253"/>
      <c r="N187" s="253"/>
      <c r="O187" s="253"/>
      <c r="P187" s="253"/>
      <c r="Q187" s="13"/>
      <c r="R187" s="20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</row>
    <row r="188" spans="1:31" ht="15.75" customHeight="1" x14ac:dyDescent="0.35">
      <c r="A188" s="13"/>
      <c r="B188" s="13"/>
      <c r="C188" s="373"/>
      <c r="D188" s="251"/>
      <c r="E188" s="251"/>
      <c r="F188" s="251"/>
      <c r="G188" s="251"/>
      <c r="H188" s="251"/>
      <c r="I188" s="251"/>
      <c r="J188" s="251"/>
      <c r="K188" s="251"/>
      <c r="L188" s="251"/>
      <c r="M188" s="253"/>
      <c r="N188" s="253"/>
      <c r="O188" s="253"/>
      <c r="P188" s="253"/>
      <c r="Q188" s="13"/>
      <c r="R188" s="20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</row>
    <row r="189" spans="1:31" ht="15.75" customHeight="1" x14ac:dyDescent="0.35">
      <c r="A189" s="13"/>
      <c r="B189" s="13"/>
      <c r="C189" s="373"/>
      <c r="D189" s="251"/>
      <c r="E189" s="251"/>
      <c r="F189" s="251"/>
      <c r="G189" s="251"/>
      <c r="H189" s="251"/>
      <c r="I189" s="251"/>
      <c r="J189" s="251"/>
      <c r="K189" s="251"/>
      <c r="L189" s="251"/>
      <c r="M189" s="253"/>
      <c r="N189" s="253"/>
      <c r="O189" s="253"/>
      <c r="P189" s="253"/>
      <c r="Q189" s="13"/>
      <c r="R189" s="20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</row>
    <row r="190" spans="1:31" ht="15.75" customHeight="1" x14ac:dyDescent="0.35">
      <c r="A190" s="13"/>
      <c r="B190" s="13"/>
      <c r="C190" s="373"/>
      <c r="D190" s="251"/>
      <c r="E190" s="251"/>
      <c r="F190" s="251"/>
      <c r="G190" s="251"/>
      <c r="H190" s="251"/>
      <c r="I190" s="251"/>
      <c r="J190" s="251"/>
      <c r="K190" s="251"/>
      <c r="L190" s="251"/>
      <c r="M190" s="253"/>
      <c r="N190" s="253"/>
      <c r="O190" s="253"/>
      <c r="P190" s="253"/>
      <c r="Q190" s="13"/>
      <c r="R190" s="20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</row>
    <row r="191" spans="1:31" ht="15.75" customHeight="1" x14ac:dyDescent="0.35">
      <c r="A191" s="13"/>
      <c r="B191" s="13"/>
      <c r="C191" s="373"/>
      <c r="D191" s="251"/>
      <c r="E191" s="251"/>
      <c r="F191" s="251"/>
      <c r="G191" s="251"/>
      <c r="H191" s="251"/>
      <c r="I191" s="251"/>
      <c r="J191" s="251"/>
      <c r="K191" s="251"/>
      <c r="L191" s="251"/>
      <c r="M191" s="253"/>
      <c r="N191" s="253"/>
      <c r="O191" s="253"/>
      <c r="P191" s="253"/>
      <c r="Q191" s="13"/>
      <c r="R191" s="20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</row>
    <row r="192" spans="1:31" ht="15.75" customHeight="1" x14ac:dyDescent="0.35">
      <c r="A192" s="13"/>
      <c r="B192" s="13"/>
      <c r="C192" s="373"/>
      <c r="D192" s="251"/>
      <c r="E192" s="251"/>
      <c r="F192" s="251"/>
      <c r="G192" s="251"/>
      <c r="H192" s="251"/>
      <c r="I192" s="251"/>
      <c r="J192" s="251"/>
      <c r="K192" s="251"/>
      <c r="L192" s="251"/>
      <c r="M192" s="253"/>
      <c r="N192" s="253"/>
      <c r="O192" s="253"/>
      <c r="P192" s="253"/>
      <c r="Q192" s="13"/>
      <c r="R192" s="20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</row>
    <row r="193" spans="1:31" ht="15.75" customHeight="1" x14ac:dyDescent="0.35">
      <c r="A193" s="13"/>
      <c r="B193" s="13"/>
      <c r="C193" s="373"/>
      <c r="D193" s="251"/>
      <c r="E193" s="251"/>
      <c r="F193" s="251"/>
      <c r="G193" s="251"/>
      <c r="H193" s="251"/>
      <c r="I193" s="251"/>
      <c r="J193" s="251"/>
      <c r="K193" s="251"/>
      <c r="L193" s="251"/>
      <c r="M193" s="253"/>
      <c r="N193" s="253"/>
      <c r="O193" s="253"/>
      <c r="P193" s="253"/>
      <c r="Q193" s="13"/>
      <c r="R193" s="20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1"/>
      <c r="AD193" s="251"/>
      <c r="AE193" s="251"/>
    </row>
    <row r="194" spans="1:31" ht="15.75" customHeight="1" x14ac:dyDescent="0.35">
      <c r="A194" s="13"/>
      <c r="B194" s="13"/>
      <c r="C194" s="373"/>
      <c r="D194" s="251"/>
      <c r="E194" s="251"/>
      <c r="F194" s="251"/>
      <c r="G194" s="251"/>
      <c r="H194" s="251"/>
      <c r="I194" s="251"/>
      <c r="J194" s="251"/>
      <c r="K194" s="251"/>
      <c r="L194" s="251"/>
      <c r="M194" s="253"/>
      <c r="N194" s="253"/>
      <c r="O194" s="253"/>
      <c r="P194" s="253"/>
      <c r="Q194" s="13"/>
      <c r="R194" s="20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1"/>
      <c r="AD194" s="251"/>
      <c r="AE194" s="251"/>
    </row>
    <row r="195" spans="1:31" ht="15.75" customHeight="1" x14ac:dyDescent="0.35">
      <c r="A195" s="13"/>
      <c r="B195" s="13"/>
      <c r="C195" s="373"/>
      <c r="D195" s="251"/>
      <c r="E195" s="251"/>
      <c r="F195" s="251"/>
      <c r="G195" s="251"/>
      <c r="H195" s="251"/>
      <c r="I195" s="251"/>
      <c r="J195" s="251"/>
      <c r="K195" s="251"/>
      <c r="L195" s="251"/>
      <c r="M195" s="253"/>
      <c r="N195" s="253"/>
      <c r="O195" s="253"/>
      <c r="P195" s="253"/>
      <c r="Q195" s="13"/>
      <c r="R195" s="20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</row>
    <row r="196" spans="1:31" ht="15.75" customHeight="1" x14ac:dyDescent="0.35">
      <c r="A196" s="13"/>
      <c r="B196" s="13"/>
      <c r="C196" s="373"/>
      <c r="D196" s="251"/>
      <c r="E196" s="251"/>
      <c r="F196" s="251"/>
      <c r="G196" s="251"/>
      <c r="H196" s="251"/>
      <c r="I196" s="251"/>
      <c r="J196" s="251"/>
      <c r="K196" s="251"/>
      <c r="L196" s="251"/>
      <c r="M196" s="253"/>
      <c r="N196" s="253"/>
      <c r="O196" s="253"/>
      <c r="P196" s="253"/>
      <c r="Q196" s="13"/>
      <c r="R196" s="20"/>
      <c r="S196" s="251"/>
      <c r="T196" s="251"/>
      <c r="U196" s="251"/>
      <c r="V196" s="251"/>
      <c r="W196" s="251"/>
      <c r="X196" s="251"/>
      <c r="Y196" s="251"/>
      <c r="Z196" s="251"/>
      <c r="AA196" s="251"/>
      <c r="AB196" s="251"/>
      <c r="AC196" s="251"/>
      <c r="AD196" s="251"/>
      <c r="AE196" s="251"/>
    </row>
    <row r="197" spans="1:31" ht="15.75" customHeight="1" x14ac:dyDescent="0.35">
      <c r="A197" s="13"/>
      <c r="B197" s="13"/>
      <c r="C197" s="373"/>
      <c r="D197" s="251"/>
      <c r="E197" s="251"/>
      <c r="F197" s="251"/>
      <c r="G197" s="251"/>
      <c r="H197" s="251"/>
      <c r="I197" s="251"/>
      <c r="J197" s="251"/>
      <c r="K197" s="251"/>
      <c r="L197" s="251"/>
      <c r="M197" s="253"/>
      <c r="N197" s="253"/>
      <c r="O197" s="253"/>
      <c r="P197" s="253"/>
      <c r="Q197" s="13"/>
      <c r="R197" s="20"/>
      <c r="S197" s="251"/>
      <c r="T197" s="251"/>
      <c r="U197" s="251"/>
      <c r="V197" s="251"/>
      <c r="W197" s="251"/>
      <c r="X197" s="251"/>
      <c r="Y197" s="251"/>
      <c r="Z197" s="251"/>
      <c r="AA197" s="251"/>
      <c r="AB197" s="251"/>
      <c r="AC197" s="251"/>
      <c r="AD197" s="251"/>
      <c r="AE197" s="251"/>
    </row>
    <row r="198" spans="1:31" ht="15.75" customHeight="1" x14ac:dyDescent="0.35">
      <c r="A198" s="13"/>
      <c r="B198" s="13"/>
      <c r="C198" s="373"/>
      <c r="D198" s="251"/>
      <c r="E198" s="251"/>
      <c r="F198" s="251"/>
      <c r="G198" s="251"/>
      <c r="H198" s="251"/>
      <c r="I198" s="251"/>
      <c r="J198" s="251"/>
      <c r="K198" s="251"/>
      <c r="L198" s="251"/>
      <c r="M198" s="253"/>
      <c r="N198" s="253"/>
      <c r="O198" s="253"/>
      <c r="P198" s="253"/>
      <c r="Q198" s="13"/>
      <c r="R198" s="20"/>
      <c r="S198" s="251"/>
      <c r="T198" s="251"/>
      <c r="U198" s="251"/>
      <c r="V198" s="251"/>
      <c r="W198" s="251"/>
      <c r="X198" s="251"/>
      <c r="Y198" s="251"/>
      <c r="Z198" s="251"/>
      <c r="AA198" s="251"/>
      <c r="AB198" s="251"/>
      <c r="AC198" s="251"/>
      <c r="AD198" s="251"/>
      <c r="AE198" s="251"/>
    </row>
    <row r="199" spans="1:31" ht="15.75" customHeight="1" x14ac:dyDescent="0.35">
      <c r="A199" s="13"/>
      <c r="B199" s="13"/>
      <c r="C199" s="373"/>
      <c r="D199" s="251"/>
      <c r="E199" s="251"/>
      <c r="F199" s="251"/>
      <c r="G199" s="251"/>
      <c r="H199" s="251"/>
      <c r="I199" s="251"/>
      <c r="J199" s="251"/>
      <c r="K199" s="251"/>
      <c r="L199" s="251"/>
      <c r="M199" s="253"/>
      <c r="N199" s="253"/>
      <c r="O199" s="253"/>
      <c r="P199" s="253"/>
      <c r="Q199" s="13"/>
      <c r="R199" s="20"/>
      <c r="S199" s="251"/>
      <c r="T199" s="251"/>
      <c r="U199" s="251"/>
      <c r="V199" s="251"/>
      <c r="W199" s="251"/>
      <c r="X199" s="251"/>
      <c r="Y199" s="251"/>
      <c r="Z199" s="251"/>
      <c r="AA199" s="251"/>
      <c r="AB199" s="251"/>
      <c r="AC199" s="251"/>
      <c r="AD199" s="251"/>
      <c r="AE199" s="251"/>
    </row>
    <row r="200" spans="1:31" ht="15.75" customHeight="1" x14ac:dyDescent="0.35">
      <c r="A200" s="13"/>
      <c r="B200" s="13"/>
      <c r="C200" s="373"/>
      <c r="D200" s="251"/>
      <c r="E200" s="251"/>
      <c r="F200" s="251"/>
      <c r="G200" s="251"/>
      <c r="H200" s="251"/>
      <c r="I200" s="251"/>
      <c r="J200" s="251"/>
      <c r="K200" s="251"/>
      <c r="L200" s="251"/>
      <c r="M200" s="253"/>
      <c r="N200" s="253"/>
      <c r="O200" s="253"/>
      <c r="P200" s="253"/>
      <c r="Q200" s="13"/>
      <c r="R200" s="20"/>
      <c r="S200" s="251"/>
      <c r="T200" s="251"/>
      <c r="U200" s="251"/>
      <c r="V200" s="251"/>
      <c r="W200" s="251"/>
      <c r="X200" s="251"/>
      <c r="Y200" s="251"/>
      <c r="Z200" s="251"/>
      <c r="AA200" s="251"/>
      <c r="AB200" s="251"/>
      <c r="AC200" s="251"/>
      <c r="AD200" s="251"/>
      <c r="AE200" s="251"/>
    </row>
    <row r="201" spans="1:31" ht="15.75" customHeight="1" x14ac:dyDescent="0.35">
      <c r="A201" s="13"/>
      <c r="B201" s="13"/>
      <c r="C201" s="373"/>
      <c r="D201" s="251"/>
      <c r="E201" s="251"/>
      <c r="F201" s="251"/>
      <c r="G201" s="251"/>
      <c r="H201" s="251"/>
      <c r="I201" s="251"/>
      <c r="J201" s="251"/>
      <c r="K201" s="251"/>
      <c r="L201" s="251"/>
      <c r="M201" s="253"/>
      <c r="N201" s="253"/>
      <c r="O201" s="253"/>
      <c r="P201" s="253"/>
      <c r="Q201" s="13"/>
      <c r="R201" s="20"/>
      <c r="S201" s="251"/>
      <c r="T201" s="251"/>
      <c r="U201" s="251"/>
      <c r="V201" s="251"/>
      <c r="W201" s="251"/>
      <c r="X201" s="251"/>
      <c r="Y201" s="251"/>
      <c r="Z201" s="251"/>
      <c r="AA201" s="251"/>
      <c r="AB201" s="251"/>
      <c r="AC201" s="251"/>
      <c r="AD201" s="251"/>
      <c r="AE201" s="251"/>
    </row>
    <row r="202" spans="1:31" ht="15.75" customHeight="1" x14ac:dyDescent="0.35">
      <c r="A202" s="13"/>
      <c r="B202" s="13"/>
      <c r="C202" s="373"/>
      <c r="D202" s="251"/>
      <c r="E202" s="251"/>
      <c r="F202" s="251"/>
      <c r="G202" s="251"/>
      <c r="H202" s="251"/>
      <c r="I202" s="251"/>
      <c r="J202" s="251"/>
      <c r="K202" s="251"/>
      <c r="L202" s="251"/>
      <c r="M202" s="253"/>
      <c r="N202" s="253"/>
      <c r="O202" s="253"/>
      <c r="P202" s="253"/>
      <c r="Q202" s="13"/>
      <c r="R202" s="20"/>
      <c r="S202" s="251"/>
      <c r="T202" s="251"/>
      <c r="U202" s="251"/>
      <c r="V202" s="251"/>
      <c r="W202" s="251"/>
      <c r="X202" s="251"/>
      <c r="Y202" s="251"/>
      <c r="Z202" s="251"/>
      <c r="AA202" s="251"/>
      <c r="AB202" s="251"/>
      <c r="AC202" s="251"/>
      <c r="AD202" s="251"/>
      <c r="AE202" s="251"/>
    </row>
    <row r="203" spans="1:31" ht="15.75" customHeight="1" x14ac:dyDescent="0.35">
      <c r="A203" s="13"/>
      <c r="B203" s="13"/>
      <c r="C203" s="373"/>
      <c r="D203" s="251"/>
      <c r="E203" s="251"/>
      <c r="F203" s="251"/>
      <c r="G203" s="251"/>
      <c r="H203" s="251"/>
      <c r="I203" s="251"/>
      <c r="J203" s="251"/>
      <c r="K203" s="251"/>
      <c r="L203" s="251"/>
      <c r="M203" s="253"/>
      <c r="N203" s="253"/>
      <c r="O203" s="253"/>
      <c r="P203" s="253"/>
      <c r="Q203" s="13"/>
      <c r="R203" s="20"/>
      <c r="S203" s="251"/>
      <c r="T203" s="251"/>
      <c r="U203" s="251"/>
      <c r="V203" s="251"/>
      <c r="W203" s="251"/>
      <c r="X203" s="251"/>
      <c r="Y203" s="251"/>
      <c r="Z203" s="251"/>
      <c r="AA203" s="251"/>
      <c r="AB203" s="251"/>
      <c r="AC203" s="251"/>
      <c r="AD203" s="251"/>
      <c r="AE203" s="251"/>
    </row>
    <row r="204" spans="1:31" ht="15.75" customHeight="1" x14ac:dyDescent="0.35">
      <c r="A204" s="13"/>
      <c r="B204" s="13"/>
      <c r="C204" s="373"/>
      <c r="D204" s="251"/>
      <c r="E204" s="251"/>
      <c r="F204" s="251"/>
      <c r="G204" s="251"/>
      <c r="H204" s="251"/>
      <c r="I204" s="251"/>
      <c r="J204" s="251"/>
      <c r="K204" s="251"/>
      <c r="L204" s="251"/>
      <c r="M204" s="253"/>
      <c r="N204" s="253"/>
      <c r="O204" s="253"/>
      <c r="P204" s="253"/>
      <c r="Q204" s="13"/>
      <c r="R204" s="20"/>
      <c r="S204" s="251"/>
      <c r="T204" s="251"/>
      <c r="U204" s="251"/>
      <c r="V204" s="251"/>
      <c r="W204" s="251"/>
      <c r="X204" s="251"/>
      <c r="Y204" s="251"/>
      <c r="Z204" s="251"/>
      <c r="AA204" s="251"/>
      <c r="AB204" s="251"/>
      <c r="AC204" s="251"/>
      <c r="AD204" s="251"/>
      <c r="AE204" s="251"/>
    </row>
    <row r="205" spans="1:31" ht="15.75" customHeight="1" x14ac:dyDescent="0.35">
      <c r="A205" s="13"/>
      <c r="B205" s="13"/>
      <c r="C205" s="373"/>
      <c r="D205" s="251"/>
      <c r="E205" s="251"/>
      <c r="F205" s="251"/>
      <c r="G205" s="251"/>
      <c r="H205" s="251"/>
      <c r="I205" s="251"/>
      <c r="J205" s="251"/>
      <c r="K205" s="251"/>
      <c r="L205" s="251"/>
      <c r="M205" s="253"/>
      <c r="N205" s="253"/>
      <c r="O205" s="253"/>
      <c r="P205" s="253"/>
      <c r="Q205" s="13"/>
      <c r="R205" s="20"/>
      <c r="S205" s="251"/>
      <c r="T205" s="251"/>
      <c r="U205" s="251"/>
      <c r="V205" s="251"/>
      <c r="W205" s="251"/>
      <c r="X205" s="251"/>
      <c r="Y205" s="251"/>
      <c r="Z205" s="251"/>
      <c r="AA205" s="251"/>
      <c r="AB205" s="251"/>
      <c r="AC205" s="251"/>
      <c r="AD205" s="251"/>
      <c r="AE205" s="251"/>
    </row>
    <row r="206" spans="1:31" ht="15.75" customHeight="1" x14ac:dyDescent="0.35">
      <c r="A206" s="13"/>
      <c r="B206" s="13"/>
      <c r="C206" s="373"/>
      <c r="D206" s="251"/>
      <c r="E206" s="251"/>
      <c r="F206" s="251"/>
      <c r="G206" s="251"/>
      <c r="H206" s="251"/>
      <c r="I206" s="251"/>
      <c r="J206" s="251"/>
      <c r="K206" s="251"/>
      <c r="L206" s="251"/>
      <c r="M206" s="253"/>
      <c r="N206" s="253"/>
      <c r="O206" s="253"/>
      <c r="P206" s="253"/>
      <c r="Q206" s="13"/>
      <c r="R206" s="20"/>
      <c r="S206" s="251"/>
      <c r="T206" s="251"/>
      <c r="U206" s="251"/>
      <c r="V206" s="251"/>
      <c r="W206" s="251"/>
      <c r="X206" s="251"/>
      <c r="Y206" s="251"/>
      <c r="Z206" s="251"/>
      <c r="AA206" s="251"/>
      <c r="AB206" s="251"/>
      <c r="AC206" s="251"/>
      <c r="AD206" s="251"/>
      <c r="AE206" s="251"/>
    </row>
    <row r="207" spans="1:31" ht="15.75" customHeight="1" x14ac:dyDescent="0.35">
      <c r="A207" s="13"/>
      <c r="B207" s="13"/>
      <c r="C207" s="373"/>
      <c r="D207" s="251"/>
      <c r="E207" s="251"/>
      <c r="F207" s="251"/>
      <c r="G207" s="251"/>
      <c r="H207" s="251"/>
      <c r="I207" s="251"/>
      <c r="J207" s="251"/>
      <c r="K207" s="251"/>
      <c r="L207" s="251"/>
      <c r="M207" s="253"/>
      <c r="N207" s="253"/>
      <c r="O207" s="253"/>
      <c r="P207" s="253"/>
      <c r="Q207" s="13"/>
      <c r="R207" s="20"/>
      <c r="S207" s="251"/>
      <c r="T207" s="251"/>
      <c r="U207" s="251"/>
      <c r="V207" s="251"/>
      <c r="W207" s="251"/>
      <c r="X207" s="251"/>
      <c r="Y207" s="251"/>
      <c r="Z207" s="251"/>
      <c r="AA207" s="251"/>
      <c r="AB207" s="251"/>
      <c r="AC207" s="251"/>
      <c r="AD207" s="251"/>
      <c r="AE207" s="251"/>
    </row>
    <row r="208" spans="1:31" ht="15.75" customHeight="1" x14ac:dyDescent="0.35">
      <c r="A208" s="13"/>
      <c r="B208" s="13"/>
      <c r="C208" s="373"/>
      <c r="D208" s="251"/>
      <c r="E208" s="251"/>
      <c r="F208" s="251"/>
      <c r="G208" s="251"/>
      <c r="H208" s="251"/>
      <c r="I208" s="251"/>
      <c r="J208" s="251"/>
      <c r="K208" s="251"/>
      <c r="L208" s="251"/>
      <c r="M208" s="253"/>
      <c r="N208" s="253"/>
      <c r="O208" s="253"/>
      <c r="P208" s="253"/>
      <c r="Q208" s="13"/>
      <c r="R208" s="20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51"/>
    </row>
    <row r="209" spans="1:31" ht="15.75" customHeight="1" x14ac:dyDescent="0.35">
      <c r="A209" s="13"/>
      <c r="B209" s="13"/>
      <c r="C209" s="373"/>
      <c r="D209" s="251"/>
      <c r="E209" s="251"/>
      <c r="F209" s="251"/>
      <c r="G209" s="251"/>
      <c r="H209" s="251"/>
      <c r="I209" s="251"/>
      <c r="J209" s="251"/>
      <c r="K209" s="251"/>
      <c r="L209" s="251"/>
      <c r="M209" s="253"/>
      <c r="N209" s="253"/>
      <c r="O209" s="253"/>
      <c r="P209" s="253"/>
      <c r="Q209" s="13"/>
      <c r="R209" s="20"/>
      <c r="S209" s="251"/>
      <c r="T209" s="251"/>
      <c r="U209" s="251"/>
      <c r="V209" s="251"/>
      <c r="W209" s="251"/>
      <c r="X209" s="251"/>
      <c r="Y209" s="251"/>
      <c r="Z209" s="251"/>
      <c r="AA209" s="251"/>
      <c r="AB209" s="251"/>
      <c r="AC209" s="251"/>
      <c r="AD209" s="251"/>
      <c r="AE209" s="251"/>
    </row>
    <row r="210" spans="1:31" ht="15.75" customHeight="1" x14ac:dyDescent="0.35">
      <c r="A210" s="13"/>
      <c r="B210" s="13"/>
      <c r="C210" s="373"/>
      <c r="D210" s="251"/>
      <c r="E210" s="251"/>
      <c r="F210" s="251"/>
      <c r="G210" s="251"/>
      <c r="H210" s="251"/>
      <c r="I210" s="251"/>
      <c r="J210" s="251"/>
      <c r="K210" s="251"/>
      <c r="L210" s="251"/>
      <c r="M210" s="253"/>
      <c r="N210" s="253"/>
      <c r="O210" s="253"/>
      <c r="P210" s="253"/>
      <c r="Q210" s="13"/>
      <c r="R210" s="20"/>
      <c r="S210" s="251"/>
      <c r="T210" s="251"/>
      <c r="U210" s="251"/>
      <c r="V210" s="251"/>
      <c r="W210" s="251"/>
      <c r="X210" s="251"/>
      <c r="Y210" s="251"/>
      <c r="Z210" s="251"/>
      <c r="AA210" s="251"/>
      <c r="AB210" s="251"/>
      <c r="AC210" s="251"/>
      <c r="AD210" s="251"/>
      <c r="AE210" s="251"/>
    </row>
    <row r="211" spans="1:31" ht="15.75" customHeight="1" x14ac:dyDescent="0.35">
      <c r="A211" s="13"/>
      <c r="B211" s="13"/>
      <c r="C211" s="373"/>
      <c r="D211" s="251"/>
      <c r="E211" s="251"/>
      <c r="F211" s="251"/>
      <c r="G211" s="251"/>
      <c r="H211" s="251"/>
      <c r="I211" s="251"/>
      <c r="J211" s="251"/>
      <c r="K211" s="251"/>
      <c r="L211" s="251"/>
      <c r="M211" s="253"/>
      <c r="N211" s="253"/>
      <c r="O211" s="253"/>
      <c r="P211" s="253"/>
      <c r="Q211" s="13"/>
      <c r="R211" s="20"/>
      <c r="S211" s="251"/>
      <c r="T211" s="251"/>
      <c r="U211" s="251"/>
      <c r="V211" s="251"/>
      <c r="W211" s="251"/>
      <c r="X211" s="251"/>
      <c r="Y211" s="251"/>
      <c r="Z211" s="251"/>
      <c r="AA211" s="251"/>
      <c r="AB211" s="251"/>
      <c r="AC211" s="251"/>
      <c r="AD211" s="251"/>
      <c r="AE211" s="251"/>
    </row>
    <row r="212" spans="1:31" ht="15.75" customHeight="1" x14ac:dyDescent="0.35">
      <c r="A212" s="13"/>
      <c r="B212" s="13"/>
      <c r="C212" s="373"/>
      <c r="D212" s="251"/>
      <c r="E212" s="251"/>
      <c r="F212" s="251"/>
      <c r="G212" s="251"/>
      <c r="H212" s="251"/>
      <c r="I212" s="251"/>
      <c r="J212" s="251"/>
      <c r="K212" s="251"/>
      <c r="L212" s="251"/>
      <c r="M212" s="253"/>
      <c r="N212" s="253"/>
      <c r="O212" s="253"/>
      <c r="P212" s="253"/>
      <c r="Q212" s="13"/>
      <c r="R212" s="20"/>
      <c r="S212" s="251"/>
      <c r="T212" s="251"/>
      <c r="U212" s="251"/>
      <c r="V212" s="251"/>
      <c r="W212" s="251"/>
      <c r="X212" s="251"/>
      <c r="Y212" s="251"/>
      <c r="Z212" s="251"/>
      <c r="AA212" s="251"/>
      <c r="AB212" s="251"/>
      <c r="AC212" s="251"/>
      <c r="AD212" s="251"/>
      <c r="AE212" s="251"/>
    </row>
    <row r="213" spans="1:31" ht="15.75" customHeight="1" x14ac:dyDescent="0.35">
      <c r="A213" s="13"/>
      <c r="B213" s="13"/>
      <c r="C213" s="373"/>
      <c r="D213" s="251"/>
      <c r="E213" s="251"/>
      <c r="F213" s="251"/>
      <c r="G213" s="251"/>
      <c r="H213" s="251"/>
      <c r="I213" s="251"/>
      <c r="J213" s="251"/>
      <c r="K213" s="251"/>
      <c r="L213" s="251"/>
      <c r="M213" s="253"/>
      <c r="N213" s="253"/>
      <c r="O213" s="253"/>
      <c r="P213" s="253"/>
      <c r="Q213" s="13"/>
      <c r="R213" s="20"/>
      <c r="S213" s="251"/>
      <c r="T213" s="251"/>
      <c r="U213" s="251"/>
      <c r="V213" s="251"/>
      <c r="W213" s="251"/>
      <c r="X213" s="251"/>
      <c r="Y213" s="251"/>
      <c r="Z213" s="251"/>
      <c r="AA213" s="251"/>
      <c r="AB213" s="251"/>
      <c r="AC213" s="251"/>
      <c r="AD213" s="251"/>
      <c r="AE213" s="251"/>
    </row>
    <row r="214" spans="1:31" ht="15.75" customHeight="1" x14ac:dyDescent="0.35">
      <c r="A214" s="13"/>
      <c r="B214" s="13"/>
      <c r="C214" s="373"/>
      <c r="D214" s="251"/>
      <c r="E214" s="251"/>
      <c r="F214" s="251"/>
      <c r="G214" s="251"/>
      <c r="H214" s="251"/>
      <c r="I214" s="251"/>
      <c r="J214" s="251"/>
      <c r="K214" s="251"/>
      <c r="L214" s="251"/>
      <c r="M214" s="253"/>
      <c r="N214" s="253"/>
      <c r="O214" s="253"/>
      <c r="P214" s="253"/>
      <c r="Q214" s="13"/>
      <c r="R214" s="20"/>
      <c r="S214" s="251"/>
      <c r="T214" s="251"/>
      <c r="U214" s="251"/>
      <c r="V214" s="251"/>
      <c r="W214" s="251"/>
      <c r="X214" s="251"/>
      <c r="Y214" s="251"/>
      <c r="Z214" s="251"/>
      <c r="AA214" s="251"/>
      <c r="AB214" s="251"/>
      <c r="AC214" s="251"/>
      <c r="AD214" s="251"/>
      <c r="AE214" s="251"/>
    </row>
    <row r="215" spans="1:31" ht="15.75" customHeight="1" x14ac:dyDescent="0.35">
      <c r="A215" s="13"/>
      <c r="B215" s="13"/>
      <c r="C215" s="373"/>
      <c r="D215" s="251"/>
      <c r="E215" s="251"/>
      <c r="F215" s="251"/>
      <c r="G215" s="251"/>
      <c r="H215" s="251"/>
      <c r="I215" s="251"/>
      <c r="J215" s="251"/>
      <c r="K215" s="251"/>
      <c r="L215" s="251"/>
      <c r="M215" s="253"/>
      <c r="N215" s="253"/>
      <c r="O215" s="253"/>
      <c r="P215" s="253"/>
      <c r="Q215" s="13"/>
      <c r="R215" s="20"/>
      <c r="S215" s="251"/>
      <c r="T215" s="251"/>
      <c r="U215" s="251"/>
      <c r="V215" s="251"/>
      <c r="W215" s="251"/>
      <c r="X215" s="251"/>
      <c r="Y215" s="251"/>
      <c r="Z215" s="251"/>
      <c r="AA215" s="251"/>
      <c r="AB215" s="251"/>
      <c r="AC215" s="251"/>
      <c r="AD215" s="251"/>
      <c r="AE215" s="251"/>
    </row>
    <row r="216" spans="1:31" ht="15.75" customHeight="1" x14ac:dyDescent="0.35">
      <c r="A216" s="13"/>
      <c r="B216" s="13"/>
      <c r="C216" s="373"/>
      <c r="D216" s="251"/>
      <c r="E216" s="251"/>
      <c r="F216" s="251"/>
      <c r="G216" s="251"/>
      <c r="H216" s="251"/>
      <c r="I216" s="251"/>
      <c r="J216" s="251"/>
      <c r="K216" s="251"/>
      <c r="L216" s="251"/>
      <c r="M216" s="253"/>
      <c r="N216" s="253"/>
      <c r="O216" s="253"/>
      <c r="P216" s="253"/>
      <c r="Q216" s="13"/>
      <c r="R216" s="20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</row>
    <row r="217" spans="1:31" ht="15.75" customHeight="1" x14ac:dyDescent="0.35">
      <c r="A217" s="13"/>
      <c r="B217" s="13"/>
      <c r="C217" s="373"/>
      <c r="D217" s="251"/>
      <c r="E217" s="251"/>
      <c r="F217" s="251"/>
      <c r="G217" s="251"/>
      <c r="H217" s="251"/>
      <c r="I217" s="251"/>
      <c r="J217" s="251"/>
      <c r="K217" s="251"/>
      <c r="L217" s="251"/>
      <c r="M217" s="253"/>
      <c r="N217" s="253"/>
      <c r="O217" s="253"/>
      <c r="P217" s="253"/>
      <c r="Q217" s="13"/>
      <c r="R217" s="20"/>
      <c r="S217" s="251"/>
      <c r="T217" s="251"/>
      <c r="U217" s="251"/>
      <c r="V217" s="251"/>
      <c r="W217" s="251"/>
      <c r="X217" s="251"/>
      <c r="Y217" s="251"/>
      <c r="Z217" s="251"/>
      <c r="AA217" s="251"/>
      <c r="AB217" s="251"/>
      <c r="AC217" s="251"/>
      <c r="AD217" s="251"/>
      <c r="AE217" s="251"/>
    </row>
    <row r="218" spans="1:31" ht="15.75" customHeight="1" x14ac:dyDescent="0.35">
      <c r="A218" s="13"/>
      <c r="B218" s="13"/>
      <c r="C218" s="373"/>
      <c r="D218" s="251"/>
      <c r="E218" s="251"/>
      <c r="F218" s="251"/>
      <c r="G218" s="251"/>
      <c r="H218" s="251"/>
      <c r="I218" s="251"/>
      <c r="J218" s="251"/>
      <c r="K218" s="251"/>
      <c r="L218" s="251"/>
      <c r="M218" s="253"/>
      <c r="N218" s="253"/>
      <c r="O218" s="253"/>
      <c r="P218" s="253"/>
      <c r="Q218" s="13"/>
      <c r="R218" s="20"/>
      <c r="S218" s="251"/>
      <c r="T218" s="251"/>
      <c r="U218" s="251"/>
      <c r="V218" s="251"/>
      <c r="W218" s="251"/>
      <c r="X218" s="251"/>
      <c r="Y218" s="251"/>
      <c r="Z218" s="251"/>
      <c r="AA218" s="251"/>
      <c r="AB218" s="251"/>
      <c r="AC218" s="251"/>
      <c r="AD218" s="251"/>
      <c r="AE218" s="251"/>
    </row>
    <row r="219" spans="1:31" ht="15.75" customHeight="1" x14ac:dyDescent="0.35">
      <c r="A219" s="13"/>
      <c r="B219" s="13"/>
      <c r="C219" s="373"/>
      <c r="D219" s="251"/>
      <c r="E219" s="251"/>
      <c r="F219" s="251"/>
      <c r="G219" s="251"/>
      <c r="H219" s="251"/>
      <c r="I219" s="251"/>
      <c r="J219" s="251"/>
      <c r="K219" s="251"/>
      <c r="L219" s="251"/>
      <c r="M219" s="253"/>
      <c r="N219" s="253"/>
      <c r="O219" s="253"/>
      <c r="P219" s="253"/>
      <c r="Q219" s="13"/>
      <c r="R219" s="20"/>
      <c r="S219" s="251"/>
      <c r="T219" s="251"/>
      <c r="U219" s="251"/>
      <c r="V219" s="251"/>
      <c r="W219" s="251"/>
      <c r="X219" s="251"/>
      <c r="Y219" s="251"/>
      <c r="Z219" s="251"/>
      <c r="AA219" s="251"/>
      <c r="AB219" s="251"/>
      <c r="AC219" s="251"/>
      <c r="AD219" s="251"/>
      <c r="AE219" s="251"/>
    </row>
    <row r="220" spans="1:31" ht="15.75" customHeight="1" x14ac:dyDescent="0.35">
      <c r="A220" s="13"/>
      <c r="B220" s="13"/>
      <c r="C220" s="373"/>
      <c r="D220" s="251"/>
      <c r="E220" s="251"/>
      <c r="F220" s="251"/>
      <c r="G220" s="251"/>
      <c r="H220" s="251"/>
      <c r="I220" s="251"/>
      <c r="J220" s="251"/>
      <c r="K220" s="251"/>
      <c r="L220" s="251"/>
      <c r="M220" s="253"/>
      <c r="N220" s="253"/>
      <c r="O220" s="253"/>
      <c r="P220" s="253"/>
      <c r="Q220" s="13"/>
      <c r="R220" s="20"/>
      <c r="S220" s="251"/>
      <c r="T220" s="251"/>
      <c r="U220" s="251"/>
      <c r="V220" s="251"/>
      <c r="W220" s="251"/>
      <c r="X220" s="251"/>
      <c r="Y220" s="251"/>
      <c r="Z220" s="251"/>
      <c r="AA220" s="251"/>
      <c r="AB220" s="251"/>
      <c r="AC220" s="251"/>
      <c r="AD220" s="251"/>
      <c r="AE220" s="251"/>
    </row>
    <row r="221" spans="1:31" ht="15.75" customHeight="1" x14ac:dyDescent="0.35">
      <c r="A221" s="13"/>
      <c r="B221" s="13"/>
      <c r="C221" s="373"/>
      <c r="D221" s="251"/>
      <c r="E221" s="251"/>
      <c r="F221" s="251"/>
      <c r="G221" s="251"/>
      <c r="H221" s="251"/>
      <c r="I221" s="251"/>
      <c r="J221" s="251"/>
      <c r="K221" s="251"/>
      <c r="L221" s="251"/>
      <c r="M221" s="253"/>
      <c r="N221" s="253"/>
      <c r="O221" s="253"/>
      <c r="P221" s="253"/>
      <c r="Q221" s="13"/>
      <c r="R221" s="20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</row>
    <row r="222" spans="1:31" ht="15.75" customHeight="1" x14ac:dyDescent="0.35">
      <c r="A222" s="13"/>
      <c r="B222" s="13"/>
      <c r="C222" s="373"/>
      <c r="D222" s="251"/>
      <c r="E222" s="251"/>
      <c r="F222" s="251"/>
      <c r="G222" s="251"/>
      <c r="H222" s="251"/>
      <c r="I222" s="251"/>
      <c r="J222" s="251"/>
      <c r="K222" s="251"/>
      <c r="L222" s="251"/>
      <c r="M222" s="253"/>
      <c r="N222" s="253"/>
      <c r="O222" s="253"/>
      <c r="P222" s="253"/>
      <c r="Q222" s="13"/>
      <c r="R222" s="20"/>
      <c r="S222" s="251"/>
      <c r="T222" s="251"/>
      <c r="U222" s="251"/>
      <c r="V222" s="251"/>
      <c r="W222" s="251"/>
      <c r="X222" s="251"/>
      <c r="Y222" s="251"/>
      <c r="Z222" s="251"/>
      <c r="AA222" s="251"/>
      <c r="AB222" s="251"/>
      <c r="AC222" s="251"/>
      <c r="AD222" s="251"/>
      <c r="AE222" s="251"/>
    </row>
    <row r="223" spans="1:31" ht="15.75" customHeight="1" x14ac:dyDescent="0.35">
      <c r="A223" s="13"/>
      <c r="B223" s="13"/>
      <c r="C223" s="373"/>
      <c r="D223" s="251"/>
      <c r="E223" s="251"/>
      <c r="F223" s="251"/>
      <c r="G223" s="251"/>
      <c r="H223" s="251"/>
      <c r="I223" s="251"/>
      <c r="J223" s="251"/>
      <c r="K223" s="251"/>
      <c r="L223" s="251"/>
      <c r="M223" s="253"/>
      <c r="N223" s="253"/>
      <c r="O223" s="253"/>
      <c r="P223" s="253"/>
      <c r="Q223" s="13"/>
      <c r="R223" s="20"/>
      <c r="S223" s="251"/>
      <c r="T223" s="251"/>
      <c r="U223" s="251"/>
      <c r="V223" s="251"/>
      <c r="W223" s="251"/>
      <c r="X223" s="251"/>
      <c r="Y223" s="251"/>
      <c r="Z223" s="251"/>
      <c r="AA223" s="251"/>
      <c r="AB223" s="251"/>
      <c r="AC223" s="251"/>
      <c r="AD223" s="251"/>
      <c r="AE223" s="251"/>
    </row>
    <row r="224" spans="1:31" ht="15.75" customHeight="1" x14ac:dyDescent="0.35">
      <c r="A224" s="13"/>
      <c r="B224" s="13"/>
      <c r="C224" s="373"/>
      <c r="D224" s="251"/>
      <c r="E224" s="251"/>
      <c r="F224" s="251"/>
      <c r="G224" s="251"/>
      <c r="H224" s="251"/>
      <c r="I224" s="251"/>
      <c r="J224" s="251"/>
      <c r="K224" s="251"/>
      <c r="L224" s="251"/>
      <c r="M224" s="253"/>
      <c r="N224" s="253"/>
      <c r="O224" s="253"/>
      <c r="P224" s="253"/>
      <c r="Q224" s="13"/>
      <c r="R224" s="20"/>
      <c r="S224" s="251"/>
      <c r="T224" s="251"/>
      <c r="U224" s="251"/>
      <c r="V224" s="251"/>
      <c r="W224" s="251"/>
      <c r="X224" s="251"/>
      <c r="Y224" s="251"/>
      <c r="Z224" s="251"/>
      <c r="AA224" s="251"/>
      <c r="AB224" s="251"/>
      <c r="AC224" s="251"/>
      <c r="AD224" s="251"/>
      <c r="AE224" s="251"/>
    </row>
    <row r="225" spans="1:31" ht="15.75" customHeight="1" x14ac:dyDescent="0.35">
      <c r="A225" s="13"/>
      <c r="B225" s="13"/>
      <c r="C225" s="373"/>
      <c r="D225" s="251"/>
      <c r="E225" s="251"/>
      <c r="F225" s="251"/>
      <c r="G225" s="251"/>
      <c r="H225" s="251"/>
      <c r="I225" s="251"/>
      <c r="J225" s="251"/>
      <c r="K225" s="251"/>
      <c r="L225" s="251"/>
      <c r="M225" s="253"/>
      <c r="N225" s="253"/>
      <c r="O225" s="253"/>
      <c r="P225" s="253"/>
      <c r="Q225" s="13"/>
      <c r="R225" s="20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1"/>
      <c r="AE225" s="251"/>
    </row>
    <row r="226" spans="1:31" ht="15.75" customHeight="1" x14ac:dyDescent="0.35">
      <c r="A226" s="13"/>
      <c r="B226" s="13"/>
      <c r="C226" s="373"/>
      <c r="D226" s="251"/>
      <c r="E226" s="251"/>
      <c r="F226" s="251"/>
      <c r="G226" s="251"/>
      <c r="H226" s="251"/>
      <c r="I226" s="251"/>
      <c r="J226" s="251"/>
      <c r="K226" s="251"/>
      <c r="L226" s="251"/>
      <c r="M226" s="253"/>
      <c r="N226" s="253"/>
      <c r="O226" s="253"/>
      <c r="P226" s="253"/>
      <c r="Q226" s="13"/>
      <c r="R226" s="20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1"/>
      <c r="AE226" s="251"/>
    </row>
    <row r="227" spans="1:31" ht="15.75" customHeight="1" x14ac:dyDescent="0.35">
      <c r="A227" s="13"/>
      <c r="B227" s="13"/>
      <c r="C227" s="373"/>
      <c r="D227" s="251"/>
      <c r="E227" s="251"/>
      <c r="F227" s="251"/>
      <c r="G227" s="251"/>
      <c r="H227" s="251"/>
      <c r="I227" s="251"/>
      <c r="J227" s="251"/>
      <c r="K227" s="251"/>
      <c r="L227" s="251"/>
      <c r="M227" s="253"/>
      <c r="N227" s="253"/>
      <c r="O227" s="253"/>
      <c r="P227" s="253"/>
      <c r="Q227" s="13"/>
      <c r="R227" s="20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1"/>
      <c r="AE227" s="251"/>
    </row>
    <row r="228" spans="1:31" ht="15.75" customHeight="1" x14ac:dyDescent="0.35">
      <c r="A228" s="13"/>
      <c r="B228" s="13"/>
      <c r="C228" s="373"/>
      <c r="D228" s="251"/>
      <c r="E228" s="251"/>
      <c r="F228" s="251"/>
      <c r="G228" s="251"/>
      <c r="H228" s="251"/>
      <c r="I228" s="251"/>
      <c r="J228" s="251"/>
      <c r="K228" s="251"/>
      <c r="L228" s="251"/>
      <c r="M228" s="253"/>
      <c r="N228" s="253"/>
      <c r="O228" s="253"/>
      <c r="P228" s="253"/>
      <c r="Q228" s="13"/>
      <c r="R228" s="20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1"/>
      <c r="AE228" s="251"/>
    </row>
    <row r="229" spans="1:31" ht="15.75" customHeight="1" x14ac:dyDescent="0.35">
      <c r="A229" s="13"/>
      <c r="B229" s="13"/>
      <c r="C229" s="373"/>
      <c r="D229" s="251"/>
      <c r="E229" s="251"/>
      <c r="F229" s="251"/>
      <c r="G229" s="251"/>
      <c r="H229" s="251"/>
      <c r="I229" s="251"/>
      <c r="J229" s="251"/>
      <c r="K229" s="251"/>
      <c r="L229" s="251"/>
      <c r="M229" s="253"/>
      <c r="N229" s="253"/>
      <c r="O229" s="253"/>
      <c r="P229" s="253"/>
      <c r="Q229" s="13"/>
      <c r="R229" s="20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/>
    </row>
    <row r="230" spans="1:31" ht="15.75" customHeight="1" x14ac:dyDescent="0.35">
      <c r="A230" s="251"/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1"/>
      <c r="M230" s="253"/>
      <c r="N230" s="253"/>
      <c r="O230" s="253"/>
      <c r="P230" s="253"/>
      <c r="Q230" s="13"/>
      <c r="R230" s="2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/>
      <c r="AE230" s="251"/>
    </row>
    <row r="231" spans="1:31" ht="15.75" customHeight="1" x14ac:dyDescent="0.35">
      <c r="A231" s="251"/>
      <c r="B231" s="251"/>
      <c r="C231" s="251"/>
      <c r="D231" s="251"/>
      <c r="E231" s="251"/>
      <c r="F231" s="251"/>
      <c r="G231" s="251"/>
      <c r="H231" s="251"/>
      <c r="I231" s="251"/>
      <c r="J231" s="251"/>
      <c r="K231" s="251"/>
      <c r="L231" s="251"/>
      <c r="M231" s="253"/>
      <c r="N231" s="253"/>
      <c r="O231" s="253"/>
      <c r="P231" s="253"/>
      <c r="Q231" s="13"/>
      <c r="R231" s="21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1"/>
      <c r="AE231" s="251"/>
    </row>
    <row r="232" spans="1:31" ht="15.75" customHeight="1" x14ac:dyDescent="0.35">
      <c r="A232" s="251"/>
      <c r="B232" s="251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3"/>
      <c r="N232" s="253"/>
      <c r="O232" s="253"/>
      <c r="P232" s="253"/>
      <c r="Q232" s="13"/>
      <c r="R232" s="2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1"/>
      <c r="AE232" s="251"/>
    </row>
    <row r="233" spans="1:31" ht="15.75" customHeight="1" x14ac:dyDescent="0.35">
      <c r="A233" s="251"/>
      <c r="B233" s="251"/>
      <c r="C233" s="251"/>
      <c r="D233" s="251"/>
      <c r="E233" s="251"/>
      <c r="F233" s="251"/>
      <c r="G233" s="251"/>
      <c r="H233" s="251"/>
      <c r="I233" s="251"/>
      <c r="J233" s="251"/>
      <c r="K233" s="251"/>
      <c r="L233" s="251"/>
      <c r="M233" s="253"/>
      <c r="N233" s="253"/>
      <c r="O233" s="253"/>
      <c r="P233" s="253"/>
      <c r="Q233" s="13"/>
      <c r="R233" s="2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251"/>
    </row>
    <row r="234" spans="1:31" ht="15.75" customHeight="1" x14ac:dyDescent="0.35">
      <c r="A234" s="251"/>
      <c r="B234" s="251"/>
      <c r="C234" s="251"/>
      <c r="D234" s="251"/>
      <c r="E234" s="251"/>
      <c r="F234" s="251"/>
      <c r="G234" s="251"/>
      <c r="H234" s="251"/>
      <c r="I234" s="251"/>
      <c r="J234" s="251"/>
      <c r="K234" s="251"/>
      <c r="L234" s="251"/>
      <c r="M234" s="253"/>
      <c r="N234" s="253"/>
      <c r="O234" s="253"/>
      <c r="P234" s="253"/>
      <c r="Q234" s="13"/>
      <c r="R234" s="2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1"/>
      <c r="AE234" s="251"/>
    </row>
    <row r="235" spans="1:31" ht="15.75" customHeight="1" x14ac:dyDescent="0.35">
      <c r="A235" s="251"/>
      <c r="B235" s="251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3"/>
      <c r="N235" s="253"/>
      <c r="O235" s="253"/>
      <c r="P235" s="253"/>
      <c r="Q235" s="13"/>
      <c r="R235" s="2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</row>
    <row r="236" spans="1:31" ht="15.75" customHeight="1" x14ac:dyDescent="0.35">
      <c r="A236" s="251"/>
      <c r="B236" s="251"/>
      <c r="C236" s="251"/>
      <c r="D236" s="251"/>
      <c r="E236" s="251"/>
      <c r="F236" s="251"/>
      <c r="G236" s="251"/>
      <c r="H236" s="251"/>
      <c r="I236" s="251"/>
      <c r="J236" s="251"/>
      <c r="K236" s="251"/>
      <c r="L236" s="251"/>
      <c r="M236" s="253"/>
      <c r="N236" s="253"/>
      <c r="O236" s="253"/>
      <c r="P236" s="253"/>
      <c r="Q236" s="13"/>
      <c r="R236" s="2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</row>
    <row r="237" spans="1:31" ht="15.75" customHeight="1" x14ac:dyDescent="0.35">
      <c r="A237" s="251"/>
      <c r="B237" s="251"/>
      <c r="C237" s="251"/>
      <c r="D237" s="251"/>
      <c r="E237" s="251"/>
      <c r="F237" s="251"/>
      <c r="G237" s="251"/>
      <c r="H237" s="251"/>
      <c r="I237" s="251"/>
      <c r="J237" s="251"/>
      <c r="K237" s="251"/>
      <c r="L237" s="251"/>
      <c r="M237" s="253"/>
      <c r="N237" s="253"/>
      <c r="O237" s="253"/>
      <c r="P237" s="253"/>
      <c r="Q237" s="13"/>
      <c r="R237" s="2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51"/>
    </row>
    <row r="238" spans="1:31" ht="15.75" customHeight="1" x14ac:dyDescent="0.35">
      <c r="A238" s="251"/>
      <c r="B238" s="251"/>
      <c r="C238" s="251"/>
      <c r="D238" s="251"/>
      <c r="E238" s="251"/>
      <c r="F238" s="251"/>
      <c r="G238" s="251"/>
      <c r="H238" s="251"/>
      <c r="I238" s="251"/>
      <c r="J238" s="251"/>
      <c r="K238" s="251"/>
      <c r="L238" s="251"/>
      <c r="M238" s="253"/>
      <c r="N238" s="253"/>
      <c r="O238" s="253"/>
      <c r="P238" s="253"/>
      <c r="Q238" s="13"/>
      <c r="R238" s="2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  <c r="AD238" s="251"/>
      <c r="AE238" s="251"/>
    </row>
    <row r="239" spans="1:31" ht="15.75" customHeight="1" x14ac:dyDescent="0.35">
      <c r="A239" s="251"/>
      <c r="B239" s="251"/>
      <c r="C239" s="251"/>
      <c r="D239" s="251"/>
      <c r="E239" s="251"/>
      <c r="F239" s="251"/>
      <c r="G239" s="251"/>
      <c r="H239" s="251"/>
      <c r="I239" s="251"/>
      <c r="J239" s="251"/>
      <c r="K239" s="251"/>
      <c r="L239" s="251"/>
      <c r="M239" s="253"/>
      <c r="N239" s="253"/>
      <c r="O239" s="253"/>
      <c r="P239" s="253"/>
      <c r="Q239" s="13"/>
      <c r="R239" s="2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1"/>
      <c r="AE239" s="251"/>
    </row>
    <row r="240" spans="1:31" ht="15.75" customHeight="1" x14ac:dyDescent="0.35">
      <c r="A240" s="251"/>
      <c r="B240" s="251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3"/>
      <c r="N240" s="253"/>
      <c r="O240" s="253"/>
      <c r="P240" s="253"/>
      <c r="Q240" s="13"/>
      <c r="R240" s="2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</row>
    <row r="241" spans="1:31" ht="15.75" customHeight="1" x14ac:dyDescent="0.35">
      <c r="A241" s="251"/>
      <c r="B241" s="251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3"/>
      <c r="N241" s="253"/>
      <c r="O241" s="253"/>
      <c r="P241" s="253"/>
      <c r="Q241" s="13"/>
      <c r="R241" s="2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</row>
    <row r="242" spans="1:31" ht="15.75" customHeight="1" x14ac:dyDescent="0.35">
      <c r="A242" s="251"/>
      <c r="B242" s="251"/>
      <c r="C242" s="251"/>
      <c r="D242" s="251"/>
      <c r="E242" s="251"/>
      <c r="F242" s="251"/>
      <c r="G242" s="251"/>
      <c r="H242" s="251"/>
      <c r="I242" s="251"/>
      <c r="J242" s="251"/>
      <c r="K242" s="251"/>
      <c r="L242" s="251"/>
      <c r="M242" s="253"/>
      <c r="N242" s="253"/>
      <c r="O242" s="253"/>
      <c r="P242" s="253"/>
      <c r="Q242" s="13"/>
      <c r="R242" s="2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</row>
    <row r="243" spans="1:31" ht="15.75" customHeight="1" x14ac:dyDescent="0.35">
      <c r="A243" s="251"/>
      <c r="B243" s="251"/>
      <c r="C243" s="251"/>
      <c r="D243" s="251"/>
      <c r="E243" s="251"/>
      <c r="F243" s="251"/>
      <c r="G243" s="251"/>
      <c r="H243" s="251"/>
      <c r="I243" s="251"/>
      <c r="J243" s="251"/>
      <c r="K243" s="251"/>
      <c r="L243" s="251"/>
      <c r="M243" s="253"/>
      <c r="N243" s="253"/>
      <c r="O243" s="253"/>
      <c r="P243" s="253"/>
      <c r="Q243" s="13"/>
      <c r="R243" s="2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1"/>
      <c r="AE243" s="251"/>
    </row>
    <row r="244" spans="1:31" ht="15.75" customHeight="1" x14ac:dyDescent="0.35">
      <c r="A244" s="251"/>
      <c r="B244" s="251"/>
      <c r="C244" s="251"/>
      <c r="D244" s="251"/>
      <c r="E244" s="251"/>
      <c r="F244" s="251"/>
      <c r="G244" s="251"/>
      <c r="H244" s="251"/>
      <c r="I244" s="251"/>
      <c r="J244" s="251"/>
      <c r="K244" s="251"/>
      <c r="L244" s="251"/>
      <c r="M244" s="253"/>
      <c r="N244" s="253"/>
      <c r="O244" s="253"/>
      <c r="P244" s="253"/>
      <c r="Q244" s="13"/>
      <c r="R244" s="2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</row>
    <row r="245" spans="1:31" ht="15.75" customHeight="1" x14ac:dyDescent="0.35">
      <c r="A245" s="251"/>
      <c r="B245" s="251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3"/>
      <c r="N245" s="253"/>
      <c r="O245" s="253"/>
      <c r="P245" s="253"/>
      <c r="Q245" s="13"/>
      <c r="R245" s="2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</row>
    <row r="246" spans="1:31" ht="15.75" customHeight="1" x14ac:dyDescent="0.35">
      <c r="A246" s="251"/>
      <c r="B246" s="251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3"/>
      <c r="N246" s="253"/>
      <c r="O246" s="253"/>
      <c r="P246" s="253"/>
      <c r="Q246" s="13"/>
      <c r="R246" s="2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</row>
    <row r="247" spans="1:31" ht="15.75" customHeight="1" x14ac:dyDescent="0.35">
      <c r="A247" s="251"/>
      <c r="B247" s="251"/>
      <c r="C247" s="251"/>
      <c r="D247" s="251"/>
      <c r="E247" s="251"/>
      <c r="F247" s="251"/>
      <c r="G247" s="251"/>
      <c r="H247" s="251"/>
      <c r="I247" s="251"/>
      <c r="J247" s="251"/>
      <c r="K247" s="251"/>
      <c r="L247" s="251"/>
      <c r="M247" s="253"/>
      <c r="N247" s="253"/>
      <c r="O247" s="253"/>
      <c r="P247" s="253"/>
      <c r="Q247" s="13"/>
      <c r="R247" s="2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</row>
    <row r="248" spans="1:31" ht="15.75" customHeight="1" x14ac:dyDescent="0.35">
      <c r="A248" s="251"/>
      <c r="B248" s="251"/>
      <c r="C248" s="251"/>
      <c r="D248" s="251"/>
      <c r="E248" s="251"/>
      <c r="F248" s="251"/>
      <c r="G248" s="251"/>
      <c r="H248" s="251"/>
      <c r="I248" s="251"/>
      <c r="J248" s="251"/>
      <c r="K248" s="251"/>
      <c r="L248" s="251"/>
      <c r="M248" s="253"/>
      <c r="N248" s="253"/>
      <c r="O248" s="253"/>
      <c r="P248" s="253"/>
      <c r="Q248" s="13"/>
      <c r="R248" s="2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</row>
    <row r="249" spans="1:31" ht="15.75" customHeight="1" x14ac:dyDescent="0.35">
      <c r="A249" s="251"/>
      <c r="B249" s="251"/>
      <c r="C249" s="251"/>
      <c r="D249" s="251"/>
      <c r="E249" s="251"/>
      <c r="F249" s="251"/>
      <c r="G249" s="251"/>
      <c r="H249" s="251"/>
      <c r="I249" s="251"/>
      <c r="J249" s="251"/>
      <c r="K249" s="251"/>
      <c r="L249" s="251"/>
      <c r="M249" s="253"/>
      <c r="N249" s="253"/>
      <c r="O249" s="253"/>
      <c r="P249" s="253"/>
      <c r="Q249" s="13"/>
      <c r="R249" s="2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</row>
    <row r="250" spans="1:31" ht="15.75" customHeight="1" x14ac:dyDescent="0.35">
      <c r="A250" s="251"/>
      <c r="B250" s="251"/>
      <c r="C250" s="251"/>
      <c r="D250" s="251"/>
      <c r="E250" s="251"/>
      <c r="F250" s="251"/>
      <c r="G250" s="251"/>
      <c r="H250" s="251"/>
      <c r="I250" s="251"/>
      <c r="J250" s="251"/>
      <c r="K250" s="251"/>
      <c r="L250" s="251"/>
      <c r="M250" s="253"/>
      <c r="N250" s="253"/>
      <c r="O250" s="253"/>
      <c r="P250" s="253"/>
      <c r="Q250" s="13"/>
      <c r="R250" s="2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</row>
    <row r="251" spans="1:31" ht="15.75" customHeight="1" x14ac:dyDescent="0.35">
      <c r="A251" s="251"/>
      <c r="B251" s="251"/>
      <c r="C251" s="251"/>
      <c r="D251" s="251"/>
      <c r="E251" s="251"/>
      <c r="F251" s="251"/>
      <c r="G251" s="251"/>
      <c r="H251" s="251"/>
      <c r="I251" s="251"/>
      <c r="J251" s="251"/>
      <c r="K251" s="251"/>
      <c r="L251" s="251"/>
      <c r="M251" s="253"/>
      <c r="N251" s="253"/>
      <c r="O251" s="253"/>
      <c r="P251" s="253"/>
      <c r="Q251" s="13"/>
      <c r="R251" s="2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</row>
    <row r="252" spans="1:31" ht="15.75" customHeight="1" x14ac:dyDescent="0.35">
      <c r="A252" s="251"/>
      <c r="B252" s="251"/>
      <c r="C252" s="251"/>
      <c r="D252" s="251"/>
      <c r="E252" s="251"/>
      <c r="F252" s="251"/>
      <c r="G252" s="251"/>
      <c r="H252" s="251"/>
      <c r="I252" s="251"/>
      <c r="J252" s="251"/>
      <c r="K252" s="251"/>
      <c r="L252" s="251"/>
      <c r="M252" s="253"/>
      <c r="N252" s="253"/>
      <c r="O252" s="253"/>
      <c r="P252" s="253"/>
      <c r="Q252" s="13"/>
      <c r="R252" s="2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</row>
    <row r="253" spans="1:31" ht="15.75" customHeight="1" x14ac:dyDescent="0.35">
      <c r="A253" s="251"/>
      <c r="B253" s="251"/>
      <c r="C253" s="251"/>
      <c r="D253" s="251"/>
      <c r="E253" s="251"/>
      <c r="F253" s="251"/>
      <c r="G253" s="251"/>
      <c r="H253" s="251"/>
      <c r="I253" s="251"/>
      <c r="J253" s="251"/>
      <c r="K253" s="251"/>
      <c r="L253" s="251"/>
      <c r="M253" s="253"/>
      <c r="N253" s="253"/>
      <c r="O253" s="253"/>
      <c r="P253" s="253"/>
      <c r="Q253" s="13"/>
      <c r="R253" s="2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1"/>
      <c r="AE253" s="251"/>
    </row>
    <row r="254" spans="1:31" ht="15.75" customHeight="1" x14ac:dyDescent="0.35">
      <c r="A254" s="251"/>
      <c r="B254" s="251"/>
      <c r="C254" s="251"/>
      <c r="D254" s="251"/>
      <c r="E254" s="251"/>
      <c r="F254" s="251"/>
      <c r="G254" s="251"/>
      <c r="H254" s="251"/>
      <c r="I254" s="251"/>
      <c r="J254" s="251"/>
      <c r="K254" s="251"/>
      <c r="L254" s="251"/>
      <c r="M254" s="253"/>
      <c r="N254" s="253"/>
      <c r="O254" s="253"/>
      <c r="P254" s="253"/>
      <c r="Q254" s="13"/>
      <c r="R254" s="2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</row>
    <row r="255" spans="1:31" ht="15.75" customHeight="1" x14ac:dyDescent="0.35">
      <c r="A255" s="251"/>
      <c r="B255" s="251"/>
      <c r="C255" s="251"/>
      <c r="D255" s="251"/>
      <c r="E255" s="251"/>
      <c r="F255" s="251"/>
      <c r="G255" s="251"/>
      <c r="H255" s="251"/>
      <c r="I255" s="251"/>
      <c r="J255" s="251"/>
      <c r="K255" s="251"/>
      <c r="L255" s="251"/>
      <c r="M255" s="253"/>
      <c r="N255" s="253"/>
      <c r="O255" s="253"/>
      <c r="P255" s="253"/>
      <c r="Q255" s="13"/>
      <c r="R255" s="2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</row>
    <row r="256" spans="1:31" ht="15.75" customHeight="1" x14ac:dyDescent="0.35">
      <c r="A256" s="251"/>
      <c r="B256" s="251"/>
      <c r="C256" s="251"/>
      <c r="D256" s="251"/>
      <c r="E256" s="251"/>
      <c r="F256" s="251"/>
      <c r="G256" s="251"/>
      <c r="H256" s="251"/>
      <c r="I256" s="251"/>
      <c r="J256" s="251"/>
      <c r="K256" s="251"/>
      <c r="L256" s="251"/>
      <c r="M256" s="253"/>
      <c r="N256" s="253"/>
      <c r="O256" s="253"/>
      <c r="P256" s="253"/>
      <c r="Q256" s="13"/>
      <c r="R256" s="2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</row>
    <row r="257" spans="1:31" ht="15.75" customHeight="1" x14ac:dyDescent="0.35">
      <c r="A257" s="251"/>
      <c r="B257" s="251"/>
      <c r="C257" s="251"/>
      <c r="D257" s="251"/>
      <c r="E257" s="251"/>
      <c r="F257" s="251"/>
      <c r="G257" s="251"/>
      <c r="H257" s="251"/>
      <c r="I257" s="251"/>
      <c r="J257" s="251"/>
      <c r="K257" s="251"/>
      <c r="L257" s="251"/>
      <c r="M257" s="253"/>
      <c r="N257" s="253"/>
      <c r="O257" s="253"/>
      <c r="P257" s="253"/>
      <c r="Q257" s="13"/>
      <c r="R257" s="2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</row>
    <row r="258" spans="1:31" ht="15.75" customHeight="1" x14ac:dyDescent="0.35">
      <c r="A258" s="251"/>
      <c r="B258" s="251"/>
      <c r="C258" s="251"/>
      <c r="D258" s="251"/>
      <c r="E258" s="251"/>
      <c r="F258" s="251"/>
      <c r="G258" s="251"/>
      <c r="H258" s="251"/>
      <c r="I258" s="251"/>
      <c r="J258" s="251"/>
      <c r="K258" s="251"/>
      <c r="L258" s="251"/>
      <c r="M258" s="253"/>
      <c r="N258" s="253"/>
      <c r="O258" s="253"/>
      <c r="P258" s="253"/>
      <c r="Q258" s="13"/>
      <c r="R258" s="2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</row>
    <row r="259" spans="1:31" ht="15.75" customHeight="1" x14ac:dyDescent="0.35">
      <c r="A259" s="251"/>
      <c r="B259" s="251"/>
      <c r="C259" s="251"/>
      <c r="D259" s="251"/>
      <c r="E259" s="251"/>
      <c r="F259" s="251"/>
      <c r="G259" s="251"/>
      <c r="H259" s="251"/>
      <c r="I259" s="251"/>
      <c r="J259" s="251"/>
      <c r="K259" s="251"/>
      <c r="L259" s="251"/>
      <c r="M259" s="253"/>
      <c r="N259" s="253"/>
      <c r="O259" s="253"/>
      <c r="P259" s="253"/>
      <c r="Q259" s="13"/>
      <c r="R259" s="2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</row>
    <row r="260" spans="1:31" ht="15.75" customHeight="1" x14ac:dyDescent="0.35">
      <c r="A260" s="251"/>
      <c r="B260" s="251"/>
      <c r="C260" s="251"/>
      <c r="D260" s="251"/>
      <c r="E260" s="251"/>
      <c r="F260" s="251"/>
      <c r="G260" s="251"/>
      <c r="H260" s="251"/>
      <c r="I260" s="251"/>
      <c r="J260" s="251"/>
      <c r="K260" s="251"/>
      <c r="L260" s="251"/>
      <c r="M260" s="253"/>
      <c r="N260" s="253"/>
      <c r="O260" s="253"/>
      <c r="P260" s="253"/>
      <c r="Q260" s="13"/>
      <c r="R260" s="2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</row>
    <row r="261" spans="1:31" ht="15.75" customHeight="1" x14ac:dyDescent="0.35">
      <c r="A261" s="251"/>
      <c r="B261" s="251"/>
      <c r="C261" s="251"/>
      <c r="D261" s="251"/>
      <c r="E261" s="251"/>
      <c r="F261" s="251"/>
      <c r="G261" s="251"/>
      <c r="H261" s="251"/>
      <c r="I261" s="251"/>
      <c r="J261" s="251"/>
      <c r="K261" s="251"/>
      <c r="L261" s="251"/>
      <c r="M261" s="253"/>
      <c r="N261" s="253"/>
      <c r="O261" s="253"/>
      <c r="P261" s="253"/>
      <c r="Q261" s="13"/>
      <c r="R261" s="2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</row>
    <row r="262" spans="1:31" ht="15.75" customHeight="1" x14ac:dyDescent="0.35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3"/>
      <c r="N262" s="253"/>
      <c r="O262" s="253"/>
      <c r="P262" s="253"/>
      <c r="Q262" s="13"/>
      <c r="R262" s="2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</row>
    <row r="263" spans="1:31" ht="15.75" customHeight="1" x14ac:dyDescent="0.35">
      <c r="A263" s="251"/>
      <c r="B263" s="251"/>
      <c r="C263" s="251"/>
      <c r="D263" s="251"/>
      <c r="E263" s="251"/>
      <c r="F263" s="251"/>
      <c r="G263" s="251"/>
      <c r="H263" s="251"/>
      <c r="I263" s="251"/>
      <c r="J263" s="251"/>
      <c r="K263" s="251"/>
      <c r="L263" s="251"/>
      <c r="M263" s="253"/>
      <c r="N263" s="253"/>
      <c r="O263" s="253"/>
      <c r="P263" s="253"/>
      <c r="Q263" s="13"/>
      <c r="R263" s="2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</row>
    <row r="264" spans="1:31" ht="15.75" customHeight="1" x14ac:dyDescent="0.35">
      <c r="A264" s="251"/>
      <c r="B264" s="251"/>
      <c r="C264" s="251"/>
      <c r="D264" s="251"/>
      <c r="E264" s="251"/>
      <c r="F264" s="251"/>
      <c r="G264" s="251"/>
      <c r="H264" s="251"/>
      <c r="I264" s="251"/>
      <c r="J264" s="251"/>
      <c r="K264" s="251"/>
      <c r="L264" s="251"/>
      <c r="M264" s="253"/>
      <c r="N264" s="253"/>
      <c r="O264" s="253"/>
      <c r="P264" s="253"/>
      <c r="Q264" s="13"/>
      <c r="R264" s="2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</row>
    <row r="265" spans="1:31" ht="15.75" customHeight="1" x14ac:dyDescent="0.35">
      <c r="A265" s="251"/>
      <c r="B265" s="251"/>
      <c r="C265" s="251"/>
      <c r="D265" s="251"/>
      <c r="E265" s="251"/>
      <c r="F265" s="251"/>
      <c r="G265" s="251"/>
      <c r="H265" s="251"/>
      <c r="I265" s="251"/>
      <c r="J265" s="251"/>
      <c r="K265" s="251"/>
      <c r="L265" s="251"/>
      <c r="M265" s="253"/>
      <c r="N265" s="253"/>
      <c r="O265" s="253"/>
      <c r="P265" s="253"/>
      <c r="Q265" s="13"/>
      <c r="R265" s="2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</row>
    <row r="266" spans="1:31" ht="15.75" customHeight="1" x14ac:dyDescent="0.35">
      <c r="A266" s="251"/>
      <c r="B266" s="251"/>
      <c r="C266" s="251"/>
      <c r="D266" s="251"/>
      <c r="E266" s="251"/>
      <c r="F266" s="251"/>
      <c r="G266" s="251"/>
      <c r="H266" s="251"/>
      <c r="I266" s="251"/>
      <c r="J266" s="251"/>
      <c r="K266" s="251"/>
      <c r="L266" s="251"/>
      <c r="M266" s="253"/>
      <c r="N266" s="253"/>
      <c r="O266" s="253"/>
      <c r="P266" s="253"/>
      <c r="Q266" s="13"/>
      <c r="R266" s="2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1"/>
      <c r="AE266" s="251"/>
    </row>
    <row r="267" spans="1:31" ht="15.75" customHeight="1" x14ac:dyDescent="0.35">
      <c r="A267" s="251"/>
      <c r="B267" s="251"/>
      <c r="C267" s="251"/>
      <c r="D267" s="251"/>
      <c r="E267" s="251"/>
      <c r="F267" s="251"/>
      <c r="G267" s="251"/>
      <c r="H267" s="251"/>
      <c r="I267" s="251"/>
      <c r="J267" s="251"/>
      <c r="K267" s="251"/>
      <c r="L267" s="251"/>
      <c r="M267" s="253"/>
      <c r="N267" s="253"/>
      <c r="O267" s="253"/>
      <c r="P267" s="253"/>
      <c r="Q267" s="13"/>
      <c r="R267" s="2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1"/>
      <c r="AE267" s="251"/>
    </row>
    <row r="268" spans="1:31" ht="15.75" customHeight="1" x14ac:dyDescent="0.35">
      <c r="A268" s="251"/>
      <c r="B268" s="251"/>
      <c r="C268" s="251"/>
      <c r="D268" s="251"/>
      <c r="E268" s="251"/>
      <c r="F268" s="251"/>
      <c r="G268" s="251"/>
      <c r="H268" s="251"/>
      <c r="I268" s="251"/>
      <c r="J268" s="251"/>
      <c r="K268" s="251"/>
      <c r="L268" s="251"/>
      <c r="M268" s="253"/>
      <c r="N268" s="253"/>
      <c r="O268" s="253"/>
      <c r="P268" s="253"/>
      <c r="Q268" s="13"/>
      <c r="R268" s="2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</row>
    <row r="269" spans="1:31" ht="15.75" customHeight="1" x14ac:dyDescent="0.35">
      <c r="A269" s="251"/>
      <c r="B269" s="251"/>
      <c r="C269" s="251"/>
      <c r="D269" s="251"/>
      <c r="E269" s="251"/>
      <c r="F269" s="251"/>
      <c r="G269" s="251"/>
      <c r="H269" s="251"/>
      <c r="I269" s="251"/>
      <c r="J269" s="251"/>
      <c r="K269" s="251"/>
      <c r="L269" s="251"/>
      <c r="M269" s="253"/>
      <c r="N269" s="253"/>
      <c r="O269" s="253"/>
      <c r="P269" s="253"/>
      <c r="Q269" s="13"/>
      <c r="R269" s="2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</row>
    <row r="270" spans="1:31" ht="15.75" customHeight="1" x14ac:dyDescent="0.35">
      <c r="A270" s="251"/>
      <c r="B270" s="251"/>
      <c r="C270" s="251"/>
      <c r="D270" s="251"/>
      <c r="E270" s="251"/>
      <c r="F270" s="251"/>
      <c r="G270" s="251"/>
      <c r="H270" s="251"/>
      <c r="I270" s="251"/>
      <c r="J270" s="251"/>
      <c r="K270" s="251"/>
      <c r="L270" s="251"/>
      <c r="M270" s="253"/>
      <c r="N270" s="253"/>
      <c r="O270" s="253"/>
      <c r="P270" s="253"/>
      <c r="Q270" s="13"/>
      <c r="R270" s="2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</row>
    <row r="271" spans="1:31" ht="15.75" customHeight="1" x14ac:dyDescent="0.35">
      <c r="A271" s="251"/>
      <c r="B271" s="251"/>
      <c r="C271" s="251"/>
      <c r="D271" s="251"/>
      <c r="E271" s="251"/>
      <c r="F271" s="251"/>
      <c r="G271" s="251"/>
      <c r="H271" s="251"/>
      <c r="I271" s="251"/>
      <c r="J271" s="251"/>
      <c r="K271" s="251"/>
      <c r="L271" s="251"/>
      <c r="M271" s="253"/>
      <c r="N271" s="253"/>
      <c r="O271" s="253"/>
      <c r="P271" s="253"/>
      <c r="Q271" s="13"/>
      <c r="R271" s="2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</row>
    <row r="272" spans="1:31" ht="15.75" customHeight="1" x14ac:dyDescent="0.35">
      <c r="A272" s="251"/>
      <c r="B272" s="251"/>
      <c r="C272" s="251"/>
      <c r="D272" s="251"/>
      <c r="E272" s="251"/>
      <c r="F272" s="251"/>
      <c r="G272" s="251"/>
      <c r="H272" s="251"/>
      <c r="I272" s="251"/>
      <c r="J272" s="251"/>
      <c r="K272" s="251"/>
      <c r="L272" s="251"/>
      <c r="M272" s="253"/>
      <c r="N272" s="253"/>
      <c r="O272" s="253"/>
      <c r="P272" s="253"/>
      <c r="Q272" s="13"/>
      <c r="R272" s="2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</row>
    <row r="273" spans="1:31" ht="15.75" customHeight="1" x14ac:dyDescent="0.35">
      <c r="A273" s="251"/>
      <c r="B273" s="251"/>
      <c r="C273" s="251"/>
      <c r="D273" s="251"/>
      <c r="E273" s="251"/>
      <c r="F273" s="251"/>
      <c r="G273" s="251"/>
      <c r="H273" s="251"/>
      <c r="I273" s="251"/>
      <c r="J273" s="251"/>
      <c r="K273" s="251"/>
      <c r="L273" s="251"/>
      <c r="M273" s="253"/>
      <c r="N273" s="253"/>
      <c r="O273" s="253"/>
      <c r="P273" s="253"/>
      <c r="Q273" s="13"/>
      <c r="R273" s="2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</row>
    <row r="274" spans="1:31" ht="15.75" customHeight="1" x14ac:dyDescent="0.35">
      <c r="A274" s="251"/>
      <c r="B274" s="251"/>
      <c r="C274" s="251"/>
      <c r="D274" s="251"/>
      <c r="E274" s="251"/>
      <c r="F274" s="251"/>
      <c r="G274" s="251"/>
      <c r="H274" s="251"/>
      <c r="I274" s="251"/>
      <c r="J274" s="251"/>
      <c r="K274" s="251"/>
      <c r="L274" s="251"/>
      <c r="M274" s="253"/>
      <c r="N274" s="253"/>
      <c r="O274" s="253"/>
      <c r="P274" s="253"/>
      <c r="Q274" s="13"/>
      <c r="R274" s="2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</row>
    <row r="275" spans="1:31" ht="15.75" customHeight="1" x14ac:dyDescent="0.35">
      <c r="A275" s="251"/>
      <c r="B275" s="251"/>
      <c r="C275" s="251"/>
      <c r="D275" s="251"/>
      <c r="E275" s="251"/>
      <c r="F275" s="251"/>
      <c r="G275" s="251"/>
      <c r="H275" s="251"/>
      <c r="I275" s="251"/>
      <c r="J275" s="251"/>
      <c r="K275" s="251"/>
      <c r="L275" s="251"/>
      <c r="M275" s="253"/>
      <c r="N275" s="253"/>
      <c r="O275" s="253"/>
      <c r="P275" s="253"/>
      <c r="Q275" s="13"/>
      <c r="R275" s="2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</row>
    <row r="276" spans="1:31" ht="15.75" customHeight="1" x14ac:dyDescent="0.35">
      <c r="A276" s="251"/>
      <c r="B276" s="251"/>
      <c r="C276" s="251"/>
      <c r="D276" s="251"/>
      <c r="E276" s="251"/>
      <c r="F276" s="251"/>
      <c r="G276" s="251"/>
      <c r="H276" s="251"/>
      <c r="I276" s="251"/>
      <c r="J276" s="251"/>
      <c r="K276" s="251"/>
      <c r="L276" s="251"/>
      <c r="M276" s="253"/>
      <c r="N276" s="253"/>
      <c r="O276" s="253"/>
      <c r="P276" s="253"/>
      <c r="Q276" s="13"/>
      <c r="R276" s="2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</row>
    <row r="277" spans="1:31" ht="15.75" customHeight="1" x14ac:dyDescent="0.35">
      <c r="A277" s="251"/>
      <c r="B277" s="251"/>
      <c r="C277" s="251"/>
      <c r="D277" s="251"/>
      <c r="E277" s="251"/>
      <c r="F277" s="251"/>
      <c r="G277" s="251"/>
      <c r="H277" s="251"/>
      <c r="I277" s="251"/>
      <c r="J277" s="251"/>
      <c r="K277" s="251"/>
      <c r="L277" s="251"/>
      <c r="M277" s="253"/>
      <c r="N277" s="253"/>
      <c r="O277" s="253"/>
      <c r="P277" s="253"/>
      <c r="Q277" s="13"/>
      <c r="R277" s="2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</row>
    <row r="278" spans="1:31" ht="15.75" customHeight="1" x14ac:dyDescent="0.35">
      <c r="A278" s="251"/>
      <c r="B278" s="251"/>
      <c r="C278" s="251"/>
      <c r="D278" s="251"/>
      <c r="E278" s="251"/>
      <c r="F278" s="251"/>
      <c r="G278" s="251"/>
      <c r="H278" s="251"/>
      <c r="I278" s="251"/>
      <c r="J278" s="251"/>
      <c r="K278" s="251"/>
      <c r="L278" s="251"/>
      <c r="M278" s="253"/>
      <c r="N278" s="253"/>
      <c r="O278" s="253"/>
      <c r="P278" s="253"/>
      <c r="Q278" s="13"/>
      <c r="R278" s="2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</row>
    <row r="279" spans="1:31" ht="15.75" customHeight="1" x14ac:dyDescent="0.35">
      <c r="A279" s="251"/>
      <c r="B279" s="251"/>
      <c r="C279" s="251"/>
      <c r="D279" s="251"/>
      <c r="E279" s="251"/>
      <c r="F279" s="251"/>
      <c r="G279" s="251"/>
      <c r="H279" s="251"/>
      <c r="I279" s="251"/>
      <c r="J279" s="251"/>
      <c r="K279" s="251"/>
      <c r="L279" s="251"/>
      <c r="M279" s="253"/>
      <c r="N279" s="253"/>
      <c r="O279" s="253"/>
      <c r="P279" s="253"/>
      <c r="Q279" s="13"/>
      <c r="R279" s="2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</row>
    <row r="280" spans="1:31" ht="15.75" customHeight="1" x14ac:dyDescent="0.35">
      <c r="A280" s="251"/>
      <c r="B280" s="251"/>
      <c r="C280" s="251"/>
      <c r="D280" s="251"/>
      <c r="E280" s="251"/>
      <c r="F280" s="251"/>
      <c r="G280" s="251"/>
      <c r="H280" s="251"/>
      <c r="I280" s="251"/>
      <c r="J280" s="251"/>
      <c r="K280" s="251"/>
      <c r="L280" s="251"/>
      <c r="M280" s="253"/>
      <c r="N280" s="253"/>
      <c r="O280" s="253"/>
      <c r="P280" s="253"/>
      <c r="Q280" s="13"/>
      <c r="R280" s="2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</row>
    <row r="281" spans="1:31" ht="15.75" customHeight="1" x14ac:dyDescent="0.35">
      <c r="A281" s="251"/>
      <c r="B281" s="251"/>
      <c r="C281" s="251"/>
      <c r="D281" s="251"/>
      <c r="E281" s="251"/>
      <c r="F281" s="251"/>
      <c r="G281" s="251"/>
      <c r="H281" s="251"/>
      <c r="I281" s="251"/>
      <c r="J281" s="251"/>
      <c r="K281" s="251"/>
      <c r="L281" s="251"/>
      <c r="M281" s="253"/>
      <c r="N281" s="253"/>
      <c r="O281" s="253"/>
      <c r="P281" s="253"/>
      <c r="Q281" s="13"/>
      <c r="R281" s="2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</row>
    <row r="282" spans="1:31" ht="15.75" customHeight="1" x14ac:dyDescent="0.35">
      <c r="A282" s="251"/>
      <c r="B282" s="251"/>
      <c r="C282" s="251"/>
      <c r="D282" s="251"/>
      <c r="E282" s="251"/>
      <c r="F282" s="251"/>
      <c r="G282" s="251"/>
      <c r="H282" s="251"/>
      <c r="I282" s="251"/>
      <c r="J282" s="251"/>
      <c r="K282" s="251"/>
      <c r="L282" s="251"/>
      <c r="M282" s="253"/>
      <c r="N282" s="253"/>
      <c r="O282" s="253"/>
      <c r="P282" s="253"/>
      <c r="Q282" s="13"/>
      <c r="R282" s="2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</row>
    <row r="283" spans="1:31" ht="15.75" customHeight="1" x14ac:dyDescent="0.35">
      <c r="A283" s="251"/>
      <c r="B283" s="251"/>
      <c r="C283" s="251"/>
      <c r="D283" s="251"/>
      <c r="E283" s="251"/>
      <c r="F283" s="251"/>
      <c r="G283" s="251"/>
      <c r="H283" s="251"/>
      <c r="I283" s="251"/>
      <c r="J283" s="251"/>
      <c r="K283" s="251"/>
      <c r="L283" s="251"/>
      <c r="M283" s="253"/>
      <c r="N283" s="253"/>
      <c r="O283" s="253"/>
      <c r="P283" s="253"/>
      <c r="Q283" s="13"/>
      <c r="R283" s="2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</row>
    <row r="284" spans="1:31" ht="15.75" customHeight="1" x14ac:dyDescent="0.35">
      <c r="A284" s="251"/>
      <c r="B284" s="251"/>
      <c r="C284" s="251"/>
      <c r="D284" s="251"/>
      <c r="E284" s="251"/>
      <c r="F284" s="251"/>
      <c r="G284" s="251"/>
      <c r="H284" s="251"/>
      <c r="I284" s="251"/>
      <c r="J284" s="251"/>
      <c r="K284" s="251"/>
      <c r="L284" s="251"/>
      <c r="M284" s="253"/>
      <c r="N284" s="253"/>
      <c r="O284" s="253"/>
      <c r="P284" s="253"/>
      <c r="Q284" s="13"/>
      <c r="R284" s="2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</row>
    <row r="285" spans="1:31" ht="15.75" customHeight="1" x14ac:dyDescent="0.35">
      <c r="A285" s="251"/>
      <c r="B285" s="251"/>
      <c r="C285" s="251"/>
      <c r="D285" s="251"/>
      <c r="E285" s="251"/>
      <c r="F285" s="251"/>
      <c r="G285" s="251"/>
      <c r="H285" s="251"/>
      <c r="I285" s="251"/>
      <c r="J285" s="251"/>
      <c r="K285" s="251"/>
      <c r="L285" s="251"/>
      <c r="M285" s="253"/>
      <c r="N285" s="253"/>
      <c r="O285" s="253"/>
      <c r="P285" s="253"/>
      <c r="Q285" s="13"/>
      <c r="R285" s="2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</row>
    <row r="286" spans="1:31" ht="15.75" customHeight="1" x14ac:dyDescent="0.35">
      <c r="A286" s="251"/>
      <c r="B286" s="251"/>
      <c r="C286" s="251"/>
      <c r="D286" s="251"/>
      <c r="E286" s="251"/>
      <c r="F286" s="251"/>
      <c r="G286" s="251"/>
      <c r="H286" s="251"/>
      <c r="I286" s="251"/>
      <c r="J286" s="251"/>
      <c r="K286" s="251"/>
      <c r="L286" s="251"/>
      <c r="M286" s="253"/>
      <c r="N286" s="253"/>
      <c r="O286" s="253"/>
      <c r="P286" s="253"/>
      <c r="Q286" s="13"/>
      <c r="R286" s="2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</row>
    <row r="287" spans="1:31" ht="15.75" customHeight="1" x14ac:dyDescent="0.35">
      <c r="A287" s="251"/>
      <c r="B287" s="251"/>
      <c r="C287" s="251"/>
      <c r="D287" s="251"/>
      <c r="E287" s="251"/>
      <c r="F287" s="251"/>
      <c r="G287" s="251"/>
      <c r="H287" s="251"/>
      <c r="I287" s="251"/>
      <c r="J287" s="251"/>
      <c r="K287" s="251"/>
      <c r="L287" s="251"/>
      <c r="M287" s="253"/>
      <c r="N287" s="253"/>
      <c r="O287" s="253"/>
      <c r="P287" s="253"/>
      <c r="Q287" s="13"/>
      <c r="R287" s="2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</row>
    <row r="288" spans="1:31" ht="15.75" customHeight="1" x14ac:dyDescent="0.35">
      <c r="A288" s="251"/>
      <c r="B288" s="251"/>
      <c r="C288" s="251"/>
      <c r="D288" s="251"/>
      <c r="E288" s="251"/>
      <c r="F288" s="251"/>
      <c r="G288" s="251"/>
      <c r="H288" s="251"/>
      <c r="I288" s="251"/>
      <c r="J288" s="251"/>
      <c r="K288" s="251"/>
      <c r="L288" s="251"/>
      <c r="M288" s="253"/>
      <c r="N288" s="253"/>
      <c r="O288" s="253"/>
      <c r="P288" s="253"/>
      <c r="Q288" s="13"/>
      <c r="R288" s="2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</row>
    <row r="289" spans="1:31" ht="15.75" customHeight="1" x14ac:dyDescent="0.35">
      <c r="A289" s="251"/>
      <c r="B289" s="251"/>
      <c r="C289" s="251"/>
      <c r="D289" s="251"/>
      <c r="E289" s="251"/>
      <c r="F289" s="251"/>
      <c r="G289" s="251"/>
      <c r="H289" s="251"/>
      <c r="I289" s="251"/>
      <c r="J289" s="251"/>
      <c r="K289" s="251"/>
      <c r="L289" s="251"/>
      <c r="M289" s="253"/>
      <c r="N289" s="253"/>
      <c r="O289" s="253"/>
      <c r="P289" s="253"/>
      <c r="Q289" s="13"/>
      <c r="R289" s="2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</row>
    <row r="290" spans="1:31" ht="15.75" customHeight="1" x14ac:dyDescent="0.35">
      <c r="A290" s="251"/>
      <c r="B290" s="251"/>
      <c r="C290" s="251"/>
      <c r="D290" s="251"/>
      <c r="E290" s="251"/>
      <c r="F290" s="251"/>
      <c r="G290" s="251"/>
      <c r="H290" s="251"/>
      <c r="I290" s="251"/>
      <c r="J290" s="251"/>
      <c r="K290" s="251"/>
      <c r="L290" s="251"/>
      <c r="M290" s="253"/>
      <c r="N290" s="253"/>
      <c r="O290" s="253"/>
      <c r="P290" s="253"/>
      <c r="Q290" s="13"/>
      <c r="R290" s="2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</row>
    <row r="291" spans="1:31" ht="15.75" customHeight="1" x14ac:dyDescent="0.35">
      <c r="A291" s="251"/>
      <c r="B291" s="251"/>
      <c r="C291" s="251"/>
      <c r="D291" s="251"/>
      <c r="E291" s="251"/>
      <c r="F291" s="251"/>
      <c r="G291" s="251"/>
      <c r="H291" s="251"/>
      <c r="I291" s="251"/>
      <c r="J291" s="251"/>
      <c r="K291" s="251"/>
      <c r="L291" s="251"/>
      <c r="M291" s="253"/>
      <c r="N291" s="253"/>
      <c r="O291" s="253"/>
      <c r="P291" s="253"/>
      <c r="Q291" s="13"/>
      <c r="R291" s="2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</row>
    <row r="292" spans="1:31" ht="15.75" customHeight="1" x14ac:dyDescent="0.35">
      <c r="A292" s="251"/>
      <c r="B292" s="251"/>
      <c r="C292" s="251"/>
      <c r="D292" s="251"/>
      <c r="E292" s="251"/>
      <c r="F292" s="251"/>
      <c r="G292" s="251"/>
      <c r="H292" s="251"/>
      <c r="I292" s="251"/>
      <c r="J292" s="251"/>
      <c r="K292" s="251"/>
      <c r="L292" s="251"/>
      <c r="M292" s="253"/>
      <c r="N292" s="253"/>
      <c r="O292" s="253"/>
      <c r="P292" s="253"/>
      <c r="Q292" s="13"/>
      <c r="R292" s="2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</row>
    <row r="293" spans="1:31" ht="15.75" customHeight="1" x14ac:dyDescent="0.35">
      <c r="A293" s="251"/>
      <c r="B293" s="251"/>
      <c r="C293" s="251"/>
      <c r="D293" s="251"/>
      <c r="E293" s="251"/>
      <c r="F293" s="251"/>
      <c r="G293" s="251"/>
      <c r="H293" s="251"/>
      <c r="I293" s="251"/>
      <c r="J293" s="251"/>
      <c r="K293" s="251"/>
      <c r="L293" s="251"/>
      <c r="M293" s="253"/>
      <c r="N293" s="253"/>
      <c r="O293" s="253"/>
      <c r="P293" s="253"/>
      <c r="Q293" s="13"/>
      <c r="R293" s="2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</row>
    <row r="294" spans="1:31" ht="15.75" customHeight="1" x14ac:dyDescent="0.35">
      <c r="A294" s="251"/>
      <c r="B294" s="251"/>
      <c r="C294" s="251"/>
      <c r="D294" s="251"/>
      <c r="E294" s="251"/>
      <c r="F294" s="251"/>
      <c r="G294" s="251"/>
      <c r="H294" s="251"/>
      <c r="I294" s="251"/>
      <c r="J294" s="251"/>
      <c r="K294" s="251"/>
      <c r="L294" s="251"/>
      <c r="M294" s="253"/>
      <c r="N294" s="253"/>
      <c r="O294" s="253"/>
      <c r="P294" s="253"/>
      <c r="Q294" s="13"/>
      <c r="R294" s="2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1"/>
      <c r="AE294" s="251"/>
    </row>
    <row r="295" spans="1:31" ht="15.75" customHeight="1" x14ac:dyDescent="0.35">
      <c r="A295" s="251"/>
      <c r="B295" s="251"/>
      <c r="C295" s="251"/>
      <c r="D295" s="251"/>
      <c r="E295" s="251"/>
      <c r="F295" s="251"/>
      <c r="G295" s="251"/>
      <c r="H295" s="251"/>
      <c r="I295" s="251"/>
      <c r="J295" s="251"/>
      <c r="K295" s="251"/>
      <c r="L295" s="251"/>
      <c r="M295" s="253"/>
      <c r="N295" s="253"/>
      <c r="O295" s="253"/>
      <c r="P295" s="253"/>
      <c r="Q295" s="13"/>
      <c r="R295" s="2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</row>
    <row r="296" spans="1:31" ht="15.75" customHeight="1" x14ac:dyDescent="0.35">
      <c r="A296" s="251"/>
      <c r="B296" s="251"/>
      <c r="C296" s="251"/>
      <c r="D296" s="251"/>
      <c r="E296" s="251"/>
      <c r="F296" s="251"/>
      <c r="G296" s="251"/>
      <c r="H296" s="251"/>
      <c r="I296" s="251"/>
      <c r="J296" s="251"/>
      <c r="K296" s="251"/>
      <c r="L296" s="251"/>
      <c r="M296" s="253"/>
      <c r="N296" s="253"/>
      <c r="O296" s="253"/>
      <c r="P296" s="253"/>
      <c r="Q296" s="13"/>
      <c r="R296" s="2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</row>
    <row r="297" spans="1:31" ht="15.75" customHeight="1" x14ac:dyDescent="0.35">
      <c r="A297" s="251"/>
      <c r="B297" s="251"/>
      <c r="C297" s="251"/>
      <c r="D297" s="251"/>
      <c r="E297" s="251"/>
      <c r="F297" s="251"/>
      <c r="G297" s="251"/>
      <c r="H297" s="251"/>
      <c r="I297" s="251"/>
      <c r="J297" s="251"/>
      <c r="K297" s="251"/>
      <c r="L297" s="251"/>
      <c r="M297" s="253"/>
      <c r="N297" s="253"/>
      <c r="O297" s="253"/>
      <c r="P297" s="253"/>
      <c r="Q297" s="13"/>
      <c r="R297" s="2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1"/>
      <c r="AE297" s="251"/>
    </row>
    <row r="298" spans="1:31" ht="15.75" customHeight="1" x14ac:dyDescent="0.35">
      <c r="A298" s="251"/>
      <c r="B298" s="251"/>
      <c r="C298" s="251"/>
      <c r="D298" s="251"/>
      <c r="E298" s="251"/>
      <c r="F298" s="251"/>
      <c r="G298" s="251"/>
      <c r="H298" s="251"/>
      <c r="I298" s="251"/>
      <c r="J298" s="251"/>
      <c r="K298" s="251"/>
      <c r="L298" s="251"/>
      <c r="M298" s="253"/>
      <c r="N298" s="253"/>
      <c r="O298" s="253"/>
      <c r="P298" s="253"/>
      <c r="Q298" s="13"/>
      <c r="R298" s="2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1"/>
      <c r="AE298" s="251"/>
    </row>
    <row r="299" spans="1:31" ht="15.75" customHeight="1" x14ac:dyDescent="0.35">
      <c r="A299" s="251"/>
      <c r="B299" s="251"/>
      <c r="C299" s="251"/>
      <c r="D299" s="251"/>
      <c r="E299" s="251"/>
      <c r="F299" s="251"/>
      <c r="G299" s="251"/>
      <c r="H299" s="251"/>
      <c r="I299" s="251"/>
      <c r="J299" s="251"/>
      <c r="K299" s="251"/>
      <c r="L299" s="251"/>
      <c r="M299" s="253"/>
      <c r="N299" s="253"/>
      <c r="O299" s="253"/>
      <c r="P299" s="253"/>
      <c r="Q299" s="13"/>
      <c r="R299" s="2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1"/>
      <c r="AE299" s="251"/>
    </row>
    <row r="300" spans="1:31" ht="15.75" customHeight="1" x14ac:dyDescent="0.35">
      <c r="A300" s="251"/>
      <c r="B300" s="251"/>
      <c r="C300" s="251"/>
      <c r="D300" s="251"/>
      <c r="E300" s="251"/>
      <c r="F300" s="251"/>
      <c r="G300" s="251"/>
      <c r="H300" s="251"/>
      <c r="I300" s="251"/>
      <c r="J300" s="251"/>
      <c r="K300" s="251"/>
      <c r="L300" s="251"/>
      <c r="M300" s="253"/>
      <c r="N300" s="253"/>
      <c r="O300" s="253"/>
      <c r="P300" s="253"/>
      <c r="Q300" s="13"/>
      <c r="R300" s="2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1"/>
      <c r="AE300" s="251"/>
    </row>
    <row r="301" spans="1:31" ht="15.75" customHeight="1" x14ac:dyDescent="0.35">
      <c r="A301" s="251"/>
      <c r="B301" s="251"/>
      <c r="C301" s="251"/>
      <c r="D301" s="251"/>
      <c r="E301" s="251"/>
      <c r="F301" s="251"/>
      <c r="G301" s="251"/>
      <c r="H301" s="251"/>
      <c r="I301" s="251"/>
      <c r="J301" s="251"/>
      <c r="K301" s="251"/>
      <c r="L301" s="251"/>
      <c r="M301" s="253"/>
      <c r="N301" s="253"/>
      <c r="O301" s="253"/>
      <c r="P301" s="253"/>
      <c r="Q301" s="13"/>
      <c r="R301" s="2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1"/>
      <c r="AE301" s="251"/>
    </row>
    <row r="302" spans="1:31" ht="15.75" customHeight="1" x14ac:dyDescent="0.35">
      <c r="A302" s="251"/>
      <c r="B302" s="251"/>
      <c r="C302" s="251"/>
      <c r="D302" s="251"/>
      <c r="E302" s="251"/>
      <c r="F302" s="251"/>
      <c r="G302" s="251"/>
      <c r="H302" s="251"/>
      <c r="I302" s="251"/>
      <c r="J302" s="251"/>
      <c r="K302" s="251"/>
      <c r="L302" s="251"/>
      <c r="M302" s="253"/>
      <c r="N302" s="253"/>
      <c r="O302" s="253"/>
      <c r="P302" s="253"/>
      <c r="Q302" s="13"/>
      <c r="R302" s="2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1"/>
      <c r="AE302" s="251"/>
    </row>
    <row r="303" spans="1:31" ht="15.75" customHeight="1" x14ac:dyDescent="0.35">
      <c r="A303" s="251"/>
      <c r="B303" s="251"/>
      <c r="C303" s="251"/>
      <c r="D303" s="251"/>
      <c r="E303" s="251"/>
      <c r="F303" s="251"/>
      <c r="G303" s="251"/>
      <c r="H303" s="251"/>
      <c r="I303" s="251"/>
      <c r="J303" s="251"/>
      <c r="K303" s="251"/>
      <c r="L303" s="251"/>
      <c r="M303" s="253"/>
      <c r="N303" s="253"/>
      <c r="O303" s="253"/>
      <c r="P303" s="253"/>
      <c r="Q303" s="13"/>
      <c r="R303" s="2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1"/>
      <c r="AE303" s="251"/>
    </row>
    <row r="304" spans="1:31" ht="15.75" customHeight="1" x14ac:dyDescent="0.35">
      <c r="A304" s="251"/>
      <c r="B304" s="251"/>
      <c r="C304" s="251"/>
      <c r="D304" s="251"/>
      <c r="E304" s="251"/>
      <c r="F304" s="251"/>
      <c r="G304" s="251"/>
      <c r="H304" s="251"/>
      <c r="I304" s="251"/>
      <c r="J304" s="251"/>
      <c r="K304" s="251"/>
      <c r="L304" s="251"/>
      <c r="M304" s="253"/>
      <c r="N304" s="253"/>
      <c r="O304" s="253"/>
      <c r="P304" s="253"/>
      <c r="Q304" s="13"/>
      <c r="R304" s="2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</row>
    <row r="305" spans="1:31" ht="15.75" customHeight="1" x14ac:dyDescent="0.35">
      <c r="A305" s="251"/>
      <c r="B305" s="251"/>
      <c r="C305" s="251"/>
      <c r="D305" s="251"/>
      <c r="E305" s="251"/>
      <c r="F305" s="251"/>
      <c r="G305" s="251"/>
      <c r="H305" s="251"/>
      <c r="I305" s="251"/>
      <c r="J305" s="251"/>
      <c r="K305" s="251"/>
      <c r="L305" s="251"/>
      <c r="M305" s="253"/>
      <c r="N305" s="253"/>
      <c r="O305" s="253"/>
      <c r="P305" s="253"/>
      <c r="Q305" s="13"/>
      <c r="R305" s="2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1"/>
      <c r="AE305" s="251"/>
    </row>
    <row r="306" spans="1:31" ht="15.75" customHeight="1" x14ac:dyDescent="0.35">
      <c r="A306" s="251"/>
      <c r="B306" s="251"/>
      <c r="C306" s="251"/>
      <c r="D306" s="251"/>
      <c r="E306" s="251"/>
      <c r="F306" s="251"/>
      <c r="G306" s="251"/>
      <c r="H306" s="251"/>
      <c r="I306" s="251"/>
      <c r="J306" s="251"/>
      <c r="K306" s="251"/>
      <c r="L306" s="251"/>
      <c r="M306" s="253"/>
      <c r="N306" s="253"/>
      <c r="O306" s="253"/>
      <c r="P306" s="253"/>
      <c r="Q306" s="13"/>
      <c r="R306" s="2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1"/>
      <c r="AE306" s="251"/>
    </row>
    <row r="307" spans="1:31" ht="15.75" customHeight="1" x14ac:dyDescent="0.35">
      <c r="A307" s="251"/>
      <c r="B307" s="251"/>
      <c r="C307" s="251"/>
      <c r="D307" s="251"/>
      <c r="E307" s="251"/>
      <c r="F307" s="251"/>
      <c r="G307" s="251"/>
      <c r="H307" s="251"/>
      <c r="I307" s="251"/>
      <c r="J307" s="251"/>
      <c r="K307" s="251"/>
      <c r="L307" s="251"/>
      <c r="M307" s="253"/>
      <c r="N307" s="253"/>
      <c r="O307" s="253"/>
      <c r="P307" s="253"/>
      <c r="Q307" s="13"/>
      <c r="R307" s="2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1"/>
      <c r="AE307" s="251"/>
    </row>
    <row r="308" spans="1:31" ht="15.75" customHeight="1" x14ac:dyDescent="0.35">
      <c r="A308" s="251"/>
      <c r="B308" s="251"/>
      <c r="C308" s="251"/>
      <c r="D308" s="251"/>
      <c r="E308" s="251"/>
      <c r="F308" s="251"/>
      <c r="G308" s="251"/>
      <c r="H308" s="251"/>
      <c r="I308" s="251"/>
      <c r="J308" s="251"/>
      <c r="K308" s="251"/>
      <c r="L308" s="251"/>
      <c r="M308" s="253"/>
      <c r="N308" s="253"/>
      <c r="O308" s="253"/>
      <c r="P308" s="253"/>
      <c r="Q308" s="13"/>
      <c r="R308" s="2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1"/>
      <c r="AE308" s="251"/>
    </row>
    <row r="309" spans="1:31" ht="15.75" customHeight="1" x14ac:dyDescent="0.35">
      <c r="A309" s="251"/>
      <c r="B309" s="251"/>
      <c r="C309" s="251"/>
      <c r="D309" s="251"/>
      <c r="E309" s="251"/>
      <c r="F309" s="251"/>
      <c r="G309" s="251"/>
      <c r="H309" s="251"/>
      <c r="I309" s="251"/>
      <c r="J309" s="251"/>
      <c r="K309" s="251"/>
      <c r="L309" s="251"/>
      <c r="M309" s="253"/>
      <c r="N309" s="253"/>
      <c r="O309" s="253"/>
      <c r="P309" s="253"/>
      <c r="Q309" s="13"/>
      <c r="R309" s="2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1"/>
      <c r="AE309" s="251"/>
    </row>
    <row r="310" spans="1:31" ht="15.75" customHeight="1" x14ac:dyDescent="0.35">
      <c r="A310" s="251"/>
      <c r="B310" s="251"/>
      <c r="C310" s="251"/>
      <c r="D310" s="251"/>
      <c r="E310" s="251"/>
      <c r="F310" s="251"/>
      <c r="G310" s="251"/>
      <c r="H310" s="251"/>
      <c r="I310" s="251"/>
      <c r="J310" s="251"/>
      <c r="K310" s="251"/>
      <c r="L310" s="251"/>
      <c r="M310" s="253"/>
      <c r="N310" s="253"/>
      <c r="O310" s="253"/>
      <c r="P310" s="253"/>
      <c r="Q310" s="13"/>
      <c r="R310" s="2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1"/>
      <c r="AE310" s="251"/>
    </row>
    <row r="311" spans="1:31" ht="15.75" customHeight="1" x14ac:dyDescent="0.35">
      <c r="A311" s="251"/>
      <c r="B311" s="251"/>
      <c r="C311" s="251"/>
      <c r="D311" s="251"/>
      <c r="E311" s="251"/>
      <c r="F311" s="251"/>
      <c r="G311" s="251"/>
      <c r="H311" s="251"/>
      <c r="I311" s="251"/>
      <c r="J311" s="251"/>
      <c r="K311" s="251"/>
      <c r="L311" s="251"/>
      <c r="M311" s="253"/>
      <c r="N311" s="253"/>
      <c r="O311" s="253"/>
      <c r="P311" s="253"/>
      <c r="Q311" s="13"/>
      <c r="R311" s="2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1"/>
      <c r="AE311" s="251"/>
    </row>
    <row r="312" spans="1:31" ht="15.75" customHeight="1" x14ac:dyDescent="0.35">
      <c r="A312" s="251"/>
      <c r="B312" s="251"/>
      <c r="C312" s="251"/>
      <c r="D312" s="251"/>
      <c r="E312" s="251"/>
      <c r="F312" s="251"/>
      <c r="G312" s="251"/>
      <c r="H312" s="251"/>
      <c r="I312" s="251"/>
      <c r="J312" s="251"/>
      <c r="K312" s="251"/>
      <c r="L312" s="251"/>
      <c r="M312" s="253"/>
      <c r="N312" s="253"/>
      <c r="O312" s="253"/>
      <c r="P312" s="253"/>
      <c r="Q312" s="13"/>
      <c r="R312" s="2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1"/>
      <c r="AE312" s="251"/>
    </row>
    <row r="313" spans="1:31" ht="15.75" customHeight="1" x14ac:dyDescent="0.35">
      <c r="A313" s="251"/>
      <c r="B313" s="251"/>
      <c r="C313" s="251"/>
      <c r="D313" s="251"/>
      <c r="E313" s="251"/>
      <c r="F313" s="251"/>
      <c r="G313" s="251"/>
      <c r="H313" s="251"/>
      <c r="I313" s="251"/>
      <c r="J313" s="251"/>
      <c r="K313" s="251"/>
      <c r="L313" s="251"/>
      <c r="M313" s="253"/>
      <c r="N313" s="253"/>
      <c r="O313" s="253"/>
      <c r="P313" s="253"/>
      <c r="Q313" s="13"/>
      <c r="R313" s="2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1"/>
      <c r="AE313" s="251"/>
    </row>
    <row r="314" spans="1:31" ht="15.75" customHeight="1" x14ac:dyDescent="0.35">
      <c r="A314" s="251"/>
      <c r="B314" s="251"/>
      <c r="C314" s="251"/>
      <c r="D314" s="251"/>
      <c r="E314" s="251"/>
      <c r="F314" s="251"/>
      <c r="G314" s="251"/>
      <c r="H314" s="251"/>
      <c r="I314" s="251"/>
      <c r="J314" s="251"/>
      <c r="K314" s="251"/>
      <c r="L314" s="251"/>
      <c r="M314" s="253"/>
      <c r="N314" s="253"/>
      <c r="O314" s="253"/>
      <c r="P314" s="253"/>
      <c r="Q314" s="13"/>
      <c r="R314" s="2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1"/>
      <c r="AE314" s="251"/>
    </row>
    <row r="315" spans="1:31" ht="15.75" customHeight="1" x14ac:dyDescent="0.35">
      <c r="A315" s="251"/>
      <c r="B315" s="251"/>
      <c r="C315" s="251"/>
      <c r="D315" s="251"/>
      <c r="E315" s="251"/>
      <c r="F315" s="251"/>
      <c r="G315" s="251"/>
      <c r="H315" s="251"/>
      <c r="I315" s="251"/>
      <c r="J315" s="251"/>
      <c r="K315" s="251"/>
      <c r="L315" s="251"/>
      <c r="M315" s="253"/>
      <c r="N315" s="253"/>
      <c r="O315" s="253"/>
      <c r="P315" s="253"/>
      <c r="Q315" s="13"/>
      <c r="R315" s="2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1"/>
      <c r="AE315" s="251"/>
    </row>
    <row r="316" spans="1:31" ht="15.75" customHeight="1" x14ac:dyDescent="0.35">
      <c r="A316" s="251"/>
      <c r="B316" s="251"/>
      <c r="C316" s="251"/>
      <c r="D316" s="251"/>
      <c r="E316" s="251"/>
      <c r="F316" s="251"/>
      <c r="G316" s="251"/>
      <c r="H316" s="251"/>
      <c r="I316" s="251"/>
      <c r="J316" s="251"/>
      <c r="K316" s="251"/>
      <c r="L316" s="251"/>
      <c r="M316" s="253"/>
      <c r="N316" s="253"/>
      <c r="O316" s="253"/>
      <c r="P316" s="253"/>
      <c r="Q316" s="13"/>
      <c r="R316" s="2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</row>
    <row r="317" spans="1:31" ht="15.75" customHeight="1" x14ac:dyDescent="0.35">
      <c r="A317" s="251"/>
      <c r="B317" s="251"/>
      <c r="C317" s="251"/>
      <c r="D317" s="251"/>
      <c r="E317" s="251"/>
      <c r="F317" s="251"/>
      <c r="G317" s="251"/>
      <c r="H317" s="251"/>
      <c r="I317" s="251"/>
      <c r="J317" s="251"/>
      <c r="K317" s="251"/>
      <c r="L317" s="251"/>
      <c r="M317" s="253"/>
      <c r="N317" s="253"/>
      <c r="O317" s="253"/>
      <c r="P317" s="253"/>
      <c r="Q317" s="13"/>
      <c r="R317" s="2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1"/>
      <c r="AE317" s="251"/>
    </row>
    <row r="318" spans="1:31" ht="15.75" customHeight="1" x14ac:dyDescent="0.35">
      <c r="A318" s="251"/>
      <c r="B318" s="251"/>
      <c r="C318" s="251"/>
      <c r="D318" s="251"/>
      <c r="E318" s="251"/>
      <c r="F318" s="251"/>
      <c r="G318" s="251"/>
      <c r="H318" s="251"/>
      <c r="I318" s="251"/>
      <c r="J318" s="251"/>
      <c r="K318" s="251"/>
      <c r="L318" s="251"/>
      <c r="M318" s="253"/>
      <c r="N318" s="253"/>
      <c r="O318" s="253"/>
      <c r="P318" s="253"/>
      <c r="Q318" s="13"/>
      <c r="R318" s="2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51"/>
    </row>
    <row r="319" spans="1:31" ht="15.75" customHeight="1" x14ac:dyDescent="0.35">
      <c r="A319" s="251"/>
      <c r="B319" s="251"/>
      <c r="C319" s="251"/>
      <c r="D319" s="251"/>
      <c r="E319" s="251"/>
      <c r="F319" s="251"/>
      <c r="G319" s="251"/>
      <c r="H319" s="251"/>
      <c r="I319" s="251"/>
      <c r="J319" s="251"/>
      <c r="K319" s="251"/>
      <c r="L319" s="251"/>
      <c r="M319" s="253"/>
      <c r="N319" s="253"/>
      <c r="O319" s="253"/>
      <c r="P319" s="253"/>
      <c r="Q319" s="13"/>
      <c r="R319" s="2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</row>
    <row r="320" spans="1:31" ht="15.75" customHeight="1" x14ac:dyDescent="0.35">
      <c r="A320" s="251"/>
      <c r="B320" s="251"/>
      <c r="C320" s="251"/>
      <c r="D320" s="251"/>
      <c r="E320" s="251"/>
      <c r="F320" s="251"/>
      <c r="G320" s="251"/>
      <c r="H320" s="251"/>
      <c r="I320" s="251"/>
      <c r="J320" s="251"/>
      <c r="K320" s="251"/>
      <c r="L320" s="251"/>
      <c r="M320" s="253"/>
      <c r="N320" s="253"/>
      <c r="O320" s="253"/>
      <c r="P320" s="253"/>
      <c r="Q320" s="13"/>
      <c r="R320" s="2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</row>
    <row r="321" spans="1:31" ht="15.75" customHeight="1" x14ac:dyDescent="0.35">
      <c r="A321" s="251"/>
      <c r="B321" s="251"/>
      <c r="C321" s="251"/>
      <c r="D321" s="251"/>
      <c r="E321" s="251"/>
      <c r="F321" s="251"/>
      <c r="G321" s="251"/>
      <c r="H321" s="251"/>
      <c r="I321" s="251"/>
      <c r="J321" s="251"/>
      <c r="K321" s="251"/>
      <c r="L321" s="251"/>
      <c r="M321" s="253"/>
      <c r="N321" s="253"/>
      <c r="O321" s="253"/>
      <c r="P321" s="253"/>
      <c r="Q321" s="13"/>
      <c r="R321" s="2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</row>
    <row r="322" spans="1:31" ht="15.75" customHeight="1" x14ac:dyDescent="0.35">
      <c r="A322" s="251"/>
      <c r="B322" s="251"/>
      <c r="C322" s="251"/>
      <c r="D322" s="251"/>
      <c r="E322" s="251"/>
      <c r="F322" s="251"/>
      <c r="G322" s="251"/>
      <c r="H322" s="251"/>
      <c r="I322" s="251"/>
      <c r="J322" s="251"/>
      <c r="K322" s="251"/>
      <c r="L322" s="251"/>
      <c r="M322" s="253"/>
      <c r="N322" s="253"/>
      <c r="O322" s="253"/>
      <c r="P322" s="253"/>
      <c r="Q322" s="13"/>
      <c r="R322" s="21"/>
      <c r="S322" s="251"/>
      <c r="T322" s="251"/>
      <c r="U322" s="251"/>
      <c r="V322" s="251"/>
      <c r="W322" s="251"/>
      <c r="X322" s="251"/>
      <c r="Y322" s="251"/>
      <c r="Z322" s="251"/>
      <c r="AA322" s="251"/>
      <c r="AB322" s="251"/>
      <c r="AC322" s="251"/>
      <c r="AD322" s="251"/>
      <c r="AE322" s="251"/>
    </row>
    <row r="323" spans="1:31" ht="15.75" customHeight="1" x14ac:dyDescent="0.35">
      <c r="A323" s="251"/>
      <c r="B323" s="251"/>
      <c r="C323" s="251"/>
      <c r="D323" s="251"/>
      <c r="E323" s="251"/>
      <c r="F323" s="251"/>
      <c r="G323" s="251"/>
      <c r="H323" s="251"/>
      <c r="I323" s="251"/>
      <c r="J323" s="251"/>
      <c r="K323" s="251"/>
      <c r="L323" s="251"/>
      <c r="M323" s="253"/>
      <c r="N323" s="253"/>
      <c r="O323" s="253"/>
      <c r="P323" s="253"/>
      <c r="Q323" s="13"/>
      <c r="R323" s="21"/>
      <c r="S323" s="251"/>
      <c r="T323" s="251"/>
      <c r="U323" s="251"/>
      <c r="V323" s="251"/>
      <c r="W323" s="251"/>
      <c r="X323" s="251"/>
      <c r="Y323" s="251"/>
      <c r="Z323" s="251"/>
      <c r="AA323" s="251"/>
      <c r="AB323" s="251"/>
      <c r="AC323" s="251"/>
      <c r="AD323" s="251"/>
      <c r="AE323" s="251"/>
    </row>
    <row r="324" spans="1:31" ht="15.75" customHeight="1" x14ac:dyDescent="0.35">
      <c r="A324" s="251"/>
      <c r="B324" s="251"/>
      <c r="C324" s="251"/>
      <c r="D324" s="251"/>
      <c r="E324" s="251"/>
      <c r="F324" s="251"/>
      <c r="G324" s="251"/>
      <c r="H324" s="251"/>
      <c r="I324" s="251"/>
      <c r="J324" s="251"/>
      <c r="K324" s="251"/>
      <c r="L324" s="251"/>
      <c r="M324" s="253"/>
      <c r="N324" s="253"/>
      <c r="O324" s="253"/>
      <c r="P324" s="253"/>
      <c r="Q324" s="13"/>
      <c r="R324" s="2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1"/>
      <c r="AC324" s="251"/>
      <c r="AD324" s="251"/>
      <c r="AE324" s="251"/>
    </row>
    <row r="325" spans="1:31" ht="15.75" customHeight="1" x14ac:dyDescent="0.35">
      <c r="A325" s="251"/>
      <c r="B325" s="251"/>
      <c r="C325" s="251"/>
      <c r="D325" s="251"/>
      <c r="E325" s="251"/>
      <c r="F325" s="251"/>
      <c r="G325" s="251"/>
      <c r="H325" s="251"/>
      <c r="I325" s="251"/>
      <c r="J325" s="251"/>
      <c r="K325" s="251"/>
      <c r="L325" s="251"/>
      <c r="M325" s="253"/>
      <c r="N325" s="253"/>
      <c r="O325" s="253"/>
      <c r="P325" s="253"/>
      <c r="Q325" s="13"/>
      <c r="R325" s="21"/>
      <c r="S325" s="251"/>
      <c r="T325" s="251"/>
      <c r="U325" s="251"/>
      <c r="V325" s="251"/>
      <c r="W325" s="251"/>
      <c r="X325" s="251"/>
      <c r="Y325" s="251"/>
      <c r="Z325" s="251"/>
      <c r="AA325" s="251"/>
      <c r="AB325" s="251"/>
      <c r="AC325" s="251"/>
      <c r="AD325" s="251"/>
      <c r="AE325" s="251"/>
    </row>
    <row r="326" spans="1:31" ht="15.75" customHeight="1" x14ac:dyDescent="0.35">
      <c r="A326" s="251"/>
      <c r="B326" s="251"/>
      <c r="C326" s="251"/>
      <c r="D326" s="251"/>
      <c r="E326" s="251"/>
      <c r="F326" s="251"/>
      <c r="G326" s="251"/>
      <c r="H326" s="251"/>
      <c r="I326" s="251"/>
      <c r="J326" s="251"/>
      <c r="K326" s="251"/>
      <c r="L326" s="251"/>
      <c r="M326" s="253"/>
      <c r="N326" s="253"/>
      <c r="O326" s="253"/>
      <c r="P326" s="253"/>
      <c r="Q326" s="13"/>
      <c r="R326" s="21"/>
      <c r="S326" s="251"/>
      <c r="T326" s="251"/>
      <c r="U326" s="251"/>
      <c r="V326" s="251"/>
      <c r="W326" s="251"/>
      <c r="X326" s="251"/>
      <c r="Y326" s="251"/>
      <c r="Z326" s="251"/>
      <c r="AA326" s="251"/>
      <c r="AB326" s="251"/>
      <c r="AC326" s="251"/>
      <c r="AD326" s="251"/>
      <c r="AE326" s="251"/>
    </row>
    <row r="327" spans="1:31" ht="15.75" customHeight="1" x14ac:dyDescent="0.35">
      <c r="A327" s="251"/>
      <c r="B327" s="251"/>
      <c r="C327" s="251"/>
      <c r="D327" s="251"/>
      <c r="E327" s="251"/>
      <c r="F327" s="251"/>
      <c r="G327" s="251"/>
      <c r="H327" s="251"/>
      <c r="I327" s="251"/>
      <c r="J327" s="251"/>
      <c r="K327" s="251"/>
      <c r="L327" s="251"/>
      <c r="M327" s="253"/>
      <c r="N327" s="253"/>
      <c r="O327" s="253"/>
      <c r="P327" s="253"/>
      <c r="Q327" s="13"/>
      <c r="R327" s="21"/>
      <c r="S327" s="251"/>
      <c r="T327" s="251"/>
      <c r="U327" s="251"/>
      <c r="V327" s="251"/>
      <c r="W327" s="251"/>
      <c r="X327" s="251"/>
      <c r="Y327" s="251"/>
      <c r="Z327" s="251"/>
      <c r="AA327" s="251"/>
      <c r="AB327" s="251"/>
      <c r="AC327" s="251"/>
      <c r="AD327" s="251"/>
      <c r="AE327" s="251"/>
    </row>
    <row r="328" spans="1:31" ht="15.75" customHeight="1" x14ac:dyDescent="0.35">
      <c r="A328" s="251"/>
      <c r="B328" s="251"/>
      <c r="C328" s="251"/>
      <c r="D328" s="251"/>
      <c r="E328" s="251"/>
      <c r="F328" s="251"/>
      <c r="G328" s="251"/>
      <c r="H328" s="251"/>
      <c r="I328" s="251"/>
      <c r="J328" s="251"/>
      <c r="K328" s="251"/>
      <c r="L328" s="251"/>
      <c r="M328" s="253"/>
      <c r="N328" s="253"/>
      <c r="O328" s="253"/>
      <c r="P328" s="253"/>
      <c r="Q328" s="13"/>
      <c r="R328" s="21"/>
      <c r="S328" s="251"/>
      <c r="T328" s="251"/>
      <c r="U328" s="251"/>
      <c r="V328" s="251"/>
      <c r="W328" s="251"/>
      <c r="X328" s="251"/>
      <c r="Y328" s="251"/>
      <c r="Z328" s="251"/>
      <c r="AA328" s="251"/>
      <c r="AB328" s="251"/>
      <c r="AC328" s="251"/>
      <c r="AD328" s="251"/>
      <c r="AE328" s="251"/>
    </row>
    <row r="329" spans="1:31" ht="15.75" customHeight="1" x14ac:dyDescent="0.35">
      <c r="A329" s="251"/>
      <c r="B329" s="251"/>
      <c r="C329" s="251"/>
      <c r="D329" s="251"/>
      <c r="E329" s="251"/>
      <c r="F329" s="251"/>
      <c r="G329" s="251"/>
      <c r="H329" s="251"/>
      <c r="I329" s="251"/>
      <c r="J329" s="251"/>
      <c r="K329" s="251"/>
      <c r="L329" s="251"/>
      <c r="M329" s="253"/>
      <c r="N329" s="253"/>
      <c r="O329" s="253"/>
      <c r="P329" s="253"/>
      <c r="Q329" s="13"/>
      <c r="R329" s="21"/>
      <c r="S329" s="251"/>
      <c r="T329" s="251"/>
      <c r="U329" s="251"/>
      <c r="V329" s="251"/>
      <c r="W329" s="251"/>
      <c r="X329" s="251"/>
      <c r="Y329" s="251"/>
      <c r="Z329" s="251"/>
      <c r="AA329" s="251"/>
      <c r="AB329" s="251"/>
      <c r="AC329" s="251"/>
      <c r="AD329" s="251"/>
      <c r="AE329" s="251"/>
    </row>
    <row r="330" spans="1:31" ht="15.75" customHeight="1" x14ac:dyDescent="0.35">
      <c r="A330" s="251"/>
      <c r="B330" s="251"/>
      <c r="C330" s="251"/>
      <c r="D330" s="251"/>
      <c r="E330" s="251"/>
      <c r="F330" s="251"/>
      <c r="G330" s="251"/>
      <c r="H330" s="251"/>
      <c r="I330" s="251"/>
      <c r="J330" s="251"/>
      <c r="K330" s="251"/>
      <c r="L330" s="251"/>
      <c r="M330" s="253"/>
      <c r="N330" s="253"/>
      <c r="O330" s="253"/>
      <c r="P330" s="253"/>
      <c r="Q330" s="13"/>
      <c r="R330" s="21"/>
      <c r="S330" s="251"/>
      <c r="T330" s="251"/>
      <c r="U330" s="251"/>
      <c r="V330" s="251"/>
      <c r="W330" s="251"/>
      <c r="X330" s="251"/>
      <c r="Y330" s="251"/>
      <c r="Z330" s="251"/>
      <c r="AA330" s="251"/>
      <c r="AB330" s="251"/>
      <c r="AC330" s="251"/>
      <c r="AD330" s="251"/>
      <c r="AE330" s="251"/>
    </row>
    <row r="331" spans="1:31" ht="15.75" customHeight="1" x14ac:dyDescent="0.35">
      <c r="A331" s="251"/>
      <c r="B331" s="251"/>
      <c r="C331" s="251"/>
      <c r="D331" s="251"/>
      <c r="E331" s="251"/>
      <c r="F331" s="251"/>
      <c r="G331" s="251"/>
      <c r="H331" s="251"/>
      <c r="I331" s="251"/>
      <c r="J331" s="251"/>
      <c r="K331" s="251"/>
      <c r="L331" s="251"/>
      <c r="M331" s="253"/>
      <c r="N331" s="253"/>
      <c r="O331" s="253"/>
      <c r="P331" s="253"/>
      <c r="Q331" s="13"/>
      <c r="R331" s="21"/>
      <c r="S331" s="251"/>
      <c r="T331" s="251"/>
      <c r="U331" s="251"/>
      <c r="V331" s="251"/>
      <c r="W331" s="251"/>
      <c r="X331" s="251"/>
      <c r="Y331" s="251"/>
      <c r="Z331" s="251"/>
      <c r="AA331" s="251"/>
      <c r="AB331" s="251"/>
      <c r="AC331" s="251"/>
      <c r="AD331" s="251"/>
      <c r="AE331" s="251"/>
    </row>
    <row r="332" spans="1:31" ht="15.75" customHeight="1" x14ac:dyDescent="0.35">
      <c r="A332" s="251"/>
      <c r="B332" s="251"/>
      <c r="C332" s="251"/>
      <c r="D332" s="251"/>
      <c r="E332" s="251"/>
      <c r="F332" s="251"/>
      <c r="G332" s="251"/>
      <c r="H332" s="251"/>
      <c r="I332" s="251"/>
      <c r="J332" s="251"/>
      <c r="K332" s="251"/>
      <c r="L332" s="251"/>
      <c r="M332" s="253"/>
      <c r="N332" s="253"/>
      <c r="O332" s="253"/>
      <c r="P332" s="253"/>
      <c r="Q332" s="13"/>
      <c r="R332" s="21"/>
      <c r="S332" s="251"/>
      <c r="T332" s="251"/>
      <c r="U332" s="251"/>
      <c r="V332" s="251"/>
      <c r="W332" s="251"/>
      <c r="X332" s="251"/>
      <c r="Y332" s="251"/>
      <c r="Z332" s="251"/>
      <c r="AA332" s="251"/>
      <c r="AB332" s="251"/>
      <c r="AC332" s="251"/>
      <c r="AD332" s="251"/>
      <c r="AE332" s="251"/>
    </row>
    <row r="333" spans="1:31" ht="15.75" customHeight="1" x14ac:dyDescent="0.35">
      <c r="A333" s="251"/>
      <c r="B333" s="251"/>
      <c r="C333" s="251"/>
      <c r="D333" s="251"/>
      <c r="E333" s="251"/>
      <c r="F333" s="251"/>
      <c r="G333" s="251"/>
      <c r="H333" s="251"/>
      <c r="I333" s="251"/>
      <c r="J333" s="251"/>
      <c r="K333" s="251"/>
      <c r="L333" s="251"/>
      <c r="M333" s="253"/>
      <c r="N333" s="253"/>
      <c r="O333" s="253"/>
      <c r="P333" s="253"/>
      <c r="Q333" s="13"/>
      <c r="R333" s="2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1"/>
      <c r="AE333" s="251"/>
    </row>
    <row r="334" spans="1:31" ht="15.75" customHeight="1" x14ac:dyDescent="0.35">
      <c r="A334" s="251"/>
      <c r="B334" s="251"/>
      <c r="C334" s="251"/>
      <c r="D334" s="251"/>
      <c r="E334" s="251"/>
      <c r="F334" s="251"/>
      <c r="G334" s="251"/>
      <c r="H334" s="251"/>
      <c r="I334" s="251"/>
      <c r="J334" s="251"/>
      <c r="K334" s="251"/>
      <c r="L334" s="251"/>
      <c r="M334" s="253"/>
      <c r="N334" s="253"/>
      <c r="O334" s="253"/>
      <c r="P334" s="253"/>
      <c r="Q334" s="13"/>
      <c r="R334" s="21"/>
      <c r="S334" s="251"/>
      <c r="T334" s="251"/>
      <c r="U334" s="251"/>
      <c r="V334" s="251"/>
      <c r="W334" s="251"/>
      <c r="X334" s="251"/>
      <c r="Y334" s="251"/>
      <c r="Z334" s="251"/>
      <c r="AA334" s="251"/>
      <c r="AB334" s="251"/>
      <c r="AC334" s="251"/>
      <c r="AD334" s="251"/>
      <c r="AE334" s="251"/>
    </row>
    <row r="335" spans="1:31" ht="15.75" customHeight="1" x14ac:dyDescent="0.35">
      <c r="A335" s="251"/>
      <c r="B335" s="251"/>
      <c r="C335" s="251"/>
      <c r="D335" s="251"/>
      <c r="E335" s="251"/>
      <c r="F335" s="251"/>
      <c r="G335" s="251"/>
      <c r="H335" s="251"/>
      <c r="I335" s="251"/>
      <c r="J335" s="251"/>
      <c r="K335" s="251"/>
      <c r="L335" s="251"/>
      <c r="M335" s="253"/>
      <c r="N335" s="253"/>
      <c r="O335" s="253"/>
      <c r="P335" s="253"/>
      <c r="Q335" s="13"/>
      <c r="R335" s="21"/>
      <c r="S335" s="251"/>
      <c r="T335" s="251"/>
      <c r="U335" s="251"/>
      <c r="V335" s="251"/>
      <c r="W335" s="251"/>
      <c r="X335" s="251"/>
      <c r="Y335" s="251"/>
      <c r="Z335" s="251"/>
      <c r="AA335" s="251"/>
      <c r="AB335" s="251"/>
      <c r="AC335" s="251"/>
      <c r="AD335" s="251"/>
      <c r="AE335" s="251"/>
    </row>
    <row r="336" spans="1:31" ht="15.75" customHeight="1" x14ac:dyDescent="0.35">
      <c r="A336" s="251"/>
      <c r="B336" s="251"/>
      <c r="C336" s="251"/>
      <c r="D336" s="251"/>
      <c r="E336" s="251"/>
      <c r="F336" s="251"/>
      <c r="G336" s="251"/>
      <c r="H336" s="251"/>
      <c r="I336" s="251"/>
      <c r="J336" s="251"/>
      <c r="K336" s="251"/>
      <c r="L336" s="251"/>
      <c r="M336" s="253"/>
      <c r="N336" s="253"/>
      <c r="O336" s="253"/>
      <c r="P336" s="253"/>
      <c r="Q336" s="13"/>
      <c r="R336" s="21"/>
      <c r="S336" s="251"/>
      <c r="T336" s="251"/>
      <c r="U336" s="251"/>
      <c r="V336" s="251"/>
      <c r="W336" s="251"/>
      <c r="X336" s="251"/>
      <c r="Y336" s="251"/>
      <c r="Z336" s="251"/>
      <c r="AA336" s="251"/>
      <c r="AB336" s="251"/>
      <c r="AC336" s="251"/>
      <c r="AD336" s="251"/>
      <c r="AE336" s="251"/>
    </row>
    <row r="337" spans="1:31" ht="15.75" customHeight="1" x14ac:dyDescent="0.35">
      <c r="A337" s="251"/>
      <c r="B337" s="251"/>
      <c r="C337" s="251"/>
      <c r="D337" s="251"/>
      <c r="E337" s="251"/>
      <c r="F337" s="251"/>
      <c r="G337" s="251"/>
      <c r="H337" s="251"/>
      <c r="I337" s="251"/>
      <c r="J337" s="251"/>
      <c r="K337" s="251"/>
      <c r="L337" s="251"/>
      <c r="M337" s="253"/>
      <c r="N337" s="253"/>
      <c r="O337" s="253"/>
      <c r="P337" s="253"/>
      <c r="Q337" s="13"/>
      <c r="R337" s="21"/>
      <c r="S337" s="251"/>
      <c r="T337" s="251"/>
      <c r="U337" s="251"/>
      <c r="V337" s="251"/>
      <c r="W337" s="251"/>
      <c r="X337" s="251"/>
      <c r="Y337" s="251"/>
      <c r="Z337" s="251"/>
      <c r="AA337" s="251"/>
      <c r="AB337" s="251"/>
      <c r="AC337" s="251"/>
      <c r="AD337" s="251"/>
      <c r="AE337" s="251"/>
    </row>
    <row r="338" spans="1:31" ht="15.75" customHeight="1" x14ac:dyDescent="0.35">
      <c r="A338" s="251"/>
      <c r="B338" s="251"/>
      <c r="C338" s="251"/>
      <c r="D338" s="251"/>
      <c r="E338" s="251"/>
      <c r="F338" s="251"/>
      <c r="G338" s="251"/>
      <c r="H338" s="251"/>
      <c r="I338" s="251"/>
      <c r="J338" s="251"/>
      <c r="K338" s="251"/>
      <c r="L338" s="251"/>
      <c r="M338" s="253"/>
      <c r="N338" s="253"/>
      <c r="O338" s="253"/>
      <c r="P338" s="253"/>
      <c r="Q338" s="13"/>
      <c r="R338" s="21"/>
      <c r="S338" s="251"/>
      <c r="T338" s="251"/>
      <c r="U338" s="251"/>
      <c r="V338" s="251"/>
      <c r="W338" s="251"/>
      <c r="X338" s="251"/>
      <c r="Y338" s="251"/>
      <c r="Z338" s="251"/>
      <c r="AA338" s="251"/>
      <c r="AB338" s="251"/>
      <c r="AC338" s="251"/>
      <c r="AD338" s="251"/>
      <c r="AE338" s="251"/>
    </row>
    <row r="339" spans="1:31" ht="15.75" customHeight="1" x14ac:dyDescent="0.35">
      <c r="A339" s="251"/>
      <c r="B339" s="251"/>
      <c r="C339" s="251"/>
      <c r="D339" s="251"/>
      <c r="E339" s="251"/>
      <c r="F339" s="251"/>
      <c r="G339" s="251"/>
      <c r="H339" s="251"/>
      <c r="I339" s="251"/>
      <c r="J339" s="251"/>
      <c r="K339" s="251"/>
      <c r="L339" s="251"/>
      <c r="M339" s="253"/>
      <c r="N339" s="253"/>
      <c r="O339" s="253"/>
      <c r="P339" s="253"/>
      <c r="Q339" s="13"/>
      <c r="R339" s="21"/>
      <c r="S339" s="251"/>
      <c r="T339" s="251"/>
      <c r="U339" s="251"/>
      <c r="V339" s="251"/>
      <c r="W339" s="251"/>
      <c r="X339" s="251"/>
      <c r="Y339" s="251"/>
      <c r="Z339" s="251"/>
      <c r="AA339" s="251"/>
      <c r="AB339" s="251"/>
      <c r="AC339" s="251"/>
      <c r="AD339" s="251"/>
      <c r="AE339" s="251"/>
    </row>
    <row r="340" spans="1:31" ht="15.75" customHeight="1" x14ac:dyDescent="0.35">
      <c r="A340" s="251"/>
      <c r="B340" s="251"/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3"/>
      <c r="N340" s="253"/>
      <c r="O340" s="253"/>
      <c r="P340" s="253"/>
      <c r="Q340" s="13"/>
      <c r="R340" s="21"/>
      <c r="S340" s="251"/>
      <c r="T340" s="251"/>
      <c r="U340" s="251"/>
      <c r="V340" s="251"/>
      <c r="W340" s="251"/>
      <c r="X340" s="251"/>
      <c r="Y340" s="251"/>
      <c r="Z340" s="251"/>
      <c r="AA340" s="251"/>
      <c r="AB340" s="251"/>
      <c r="AC340" s="251"/>
      <c r="AD340" s="251"/>
      <c r="AE340" s="251"/>
    </row>
    <row r="341" spans="1:31" ht="15.75" customHeight="1" x14ac:dyDescent="0.35">
      <c r="A341" s="251"/>
      <c r="B341" s="251"/>
      <c r="C341" s="251"/>
      <c r="D341" s="251"/>
      <c r="E341" s="251"/>
      <c r="F341" s="251"/>
      <c r="G341" s="251"/>
      <c r="H341" s="251"/>
      <c r="I341" s="251"/>
      <c r="J341" s="251"/>
      <c r="K341" s="251"/>
      <c r="L341" s="251"/>
      <c r="M341" s="253"/>
      <c r="N341" s="253"/>
      <c r="O341" s="253"/>
      <c r="P341" s="253"/>
      <c r="Q341" s="13"/>
      <c r="R341" s="21"/>
      <c r="S341" s="251"/>
      <c r="T341" s="251"/>
      <c r="U341" s="251"/>
      <c r="V341" s="251"/>
      <c r="W341" s="251"/>
      <c r="X341" s="251"/>
      <c r="Y341" s="251"/>
      <c r="Z341" s="251"/>
      <c r="AA341" s="251"/>
      <c r="AB341" s="251"/>
      <c r="AC341" s="251"/>
      <c r="AD341" s="251"/>
      <c r="AE341" s="251"/>
    </row>
    <row r="342" spans="1:31" ht="15.75" customHeight="1" x14ac:dyDescent="0.35">
      <c r="A342" s="251"/>
      <c r="B342" s="251"/>
      <c r="C342" s="251"/>
      <c r="D342" s="251"/>
      <c r="E342" s="251"/>
      <c r="F342" s="251"/>
      <c r="G342" s="251"/>
      <c r="H342" s="251"/>
      <c r="I342" s="251"/>
      <c r="J342" s="251"/>
      <c r="K342" s="251"/>
      <c r="L342" s="251"/>
      <c r="M342" s="253"/>
      <c r="N342" s="253"/>
      <c r="O342" s="253"/>
      <c r="P342" s="253"/>
      <c r="Q342" s="13"/>
      <c r="R342" s="21"/>
      <c r="S342" s="251"/>
      <c r="T342" s="251"/>
      <c r="U342" s="251"/>
      <c r="V342" s="251"/>
      <c r="W342" s="251"/>
      <c r="X342" s="251"/>
      <c r="Y342" s="251"/>
      <c r="Z342" s="251"/>
      <c r="AA342" s="251"/>
      <c r="AB342" s="251"/>
      <c r="AC342" s="251"/>
      <c r="AD342" s="251"/>
      <c r="AE342" s="251"/>
    </row>
    <row r="343" spans="1:31" ht="15.75" customHeight="1" x14ac:dyDescent="0.35">
      <c r="A343" s="251"/>
      <c r="B343" s="251"/>
      <c r="C343" s="251"/>
      <c r="D343" s="251"/>
      <c r="E343" s="251"/>
      <c r="F343" s="251"/>
      <c r="G343" s="251"/>
      <c r="H343" s="251"/>
      <c r="I343" s="251"/>
      <c r="J343" s="251"/>
      <c r="K343" s="251"/>
      <c r="L343" s="251"/>
      <c r="M343" s="253"/>
      <c r="N343" s="253"/>
      <c r="O343" s="253"/>
      <c r="P343" s="253"/>
      <c r="Q343" s="13"/>
      <c r="R343" s="2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1"/>
      <c r="AE343" s="251"/>
    </row>
    <row r="344" spans="1:31" ht="15.75" customHeight="1" x14ac:dyDescent="0.35">
      <c r="A344" s="251"/>
      <c r="B344" s="251"/>
      <c r="C344" s="251"/>
      <c r="D344" s="251"/>
      <c r="E344" s="251"/>
      <c r="F344" s="251"/>
      <c r="G344" s="251"/>
      <c r="H344" s="251"/>
      <c r="I344" s="251"/>
      <c r="J344" s="251"/>
      <c r="K344" s="251"/>
      <c r="L344" s="251"/>
      <c r="M344" s="253"/>
      <c r="N344" s="253"/>
      <c r="O344" s="253"/>
      <c r="P344" s="253"/>
      <c r="Q344" s="13"/>
      <c r="R344" s="21"/>
      <c r="S344" s="251"/>
      <c r="T344" s="251"/>
      <c r="U344" s="251"/>
      <c r="V344" s="251"/>
      <c r="W344" s="251"/>
      <c r="X344" s="251"/>
      <c r="Y344" s="251"/>
      <c r="Z344" s="251"/>
      <c r="AA344" s="251"/>
      <c r="AB344" s="251"/>
      <c r="AC344" s="251"/>
      <c r="AD344" s="251"/>
      <c r="AE344" s="251"/>
    </row>
    <row r="345" spans="1:31" ht="15.75" customHeight="1" x14ac:dyDescent="0.35">
      <c r="A345" s="251"/>
      <c r="B345" s="251"/>
      <c r="C345" s="251"/>
      <c r="D345" s="251"/>
      <c r="E345" s="251"/>
      <c r="F345" s="251"/>
      <c r="G345" s="251"/>
      <c r="H345" s="251"/>
      <c r="I345" s="251"/>
      <c r="J345" s="251"/>
      <c r="K345" s="251"/>
      <c r="L345" s="251"/>
      <c r="M345" s="253"/>
      <c r="N345" s="253"/>
      <c r="O345" s="253"/>
      <c r="P345" s="253"/>
      <c r="Q345" s="13"/>
      <c r="R345" s="21"/>
      <c r="S345" s="251"/>
      <c r="T345" s="251"/>
      <c r="U345" s="251"/>
      <c r="V345" s="251"/>
      <c r="W345" s="251"/>
      <c r="X345" s="251"/>
      <c r="Y345" s="251"/>
      <c r="Z345" s="251"/>
      <c r="AA345" s="251"/>
      <c r="AB345" s="251"/>
      <c r="AC345" s="251"/>
      <c r="AD345" s="251"/>
      <c r="AE345" s="251"/>
    </row>
    <row r="346" spans="1:31" ht="15.75" customHeight="1" x14ac:dyDescent="0.35">
      <c r="A346" s="251"/>
      <c r="B346" s="251"/>
      <c r="C346" s="251"/>
      <c r="D346" s="251"/>
      <c r="E346" s="251"/>
      <c r="F346" s="251"/>
      <c r="G346" s="251"/>
      <c r="H346" s="251"/>
      <c r="I346" s="251"/>
      <c r="J346" s="251"/>
      <c r="K346" s="251"/>
      <c r="L346" s="251"/>
      <c r="M346" s="253"/>
      <c r="N346" s="253"/>
      <c r="O346" s="253"/>
      <c r="P346" s="253"/>
      <c r="Q346" s="13"/>
      <c r="R346" s="21"/>
      <c r="S346" s="251"/>
      <c r="T346" s="251"/>
      <c r="U346" s="251"/>
      <c r="V346" s="251"/>
      <c r="W346" s="251"/>
      <c r="X346" s="251"/>
      <c r="Y346" s="251"/>
      <c r="Z346" s="251"/>
      <c r="AA346" s="251"/>
      <c r="AB346" s="251"/>
      <c r="AC346" s="251"/>
      <c r="AD346" s="251"/>
      <c r="AE346" s="251"/>
    </row>
    <row r="347" spans="1:31" ht="15.75" customHeight="1" x14ac:dyDescent="0.35">
      <c r="A347" s="251"/>
      <c r="B347" s="251"/>
      <c r="C347" s="251"/>
      <c r="D347" s="251"/>
      <c r="E347" s="251"/>
      <c r="F347" s="251"/>
      <c r="G347" s="251"/>
      <c r="H347" s="251"/>
      <c r="I347" s="251"/>
      <c r="J347" s="251"/>
      <c r="K347" s="251"/>
      <c r="L347" s="251"/>
      <c r="M347" s="253"/>
      <c r="N347" s="253"/>
      <c r="O347" s="253"/>
      <c r="P347" s="253"/>
      <c r="Q347" s="13"/>
      <c r="R347" s="21"/>
      <c r="S347" s="251"/>
      <c r="T347" s="251"/>
      <c r="U347" s="251"/>
      <c r="V347" s="251"/>
      <c r="W347" s="251"/>
      <c r="X347" s="251"/>
      <c r="Y347" s="251"/>
      <c r="Z347" s="251"/>
      <c r="AA347" s="251"/>
      <c r="AB347" s="251"/>
      <c r="AC347" s="251"/>
      <c r="AD347" s="251"/>
      <c r="AE347" s="251"/>
    </row>
    <row r="348" spans="1:31" ht="15.75" customHeight="1" x14ac:dyDescent="0.35">
      <c r="A348" s="251"/>
      <c r="B348" s="251"/>
      <c r="C348" s="251"/>
      <c r="D348" s="251"/>
      <c r="E348" s="251"/>
      <c r="F348" s="251"/>
      <c r="G348" s="251"/>
      <c r="H348" s="251"/>
      <c r="I348" s="251"/>
      <c r="J348" s="251"/>
      <c r="K348" s="251"/>
      <c r="L348" s="251"/>
      <c r="M348" s="253"/>
      <c r="N348" s="253"/>
      <c r="O348" s="253"/>
      <c r="P348" s="253"/>
      <c r="Q348" s="13"/>
      <c r="R348" s="21"/>
      <c r="S348" s="251"/>
      <c r="T348" s="251"/>
      <c r="U348" s="251"/>
      <c r="V348" s="251"/>
      <c r="W348" s="251"/>
      <c r="X348" s="251"/>
      <c r="Y348" s="251"/>
      <c r="Z348" s="251"/>
      <c r="AA348" s="251"/>
      <c r="AB348" s="251"/>
      <c r="AC348" s="251"/>
      <c r="AD348" s="251"/>
      <c r="AE348" s="251"/>
    </row>
    <row r="349" spans="1:31" ht="15.75" customHeight="1" x14ac:dyDescent="0.35">
      <c r="A349" s="251"/>
      <c r="B349" s="251"/>
      <c r="C349" s="251"/>
      <c r="D349" s="251"/>
      <c r="E349" s="251"/>
      <c r="F349" s="251"/>
      <c r="G349" s="251"/>
      <c r="H349" s="251"/>
      <c r="I349" s="251"/>
      <c r="J349" s="251"/>
      <c r="K349" s="251"/>
      <c r="L349" s="251"/>
      <c r="M349" s="253"/>
      <c r="N349" s="253"/>
      <c r="O349" s="253"/>
      <c r="P349" s="253"/>
      <c r="Q349" s="13"/>
      <c r="R349" s="21"/>
      <c r="S349" s="251"/>
      <c r="T349" s="251"/>
      <c r="U349" s="251"/>
      <c r="V349" s="251"/>
      <c r="W349" s="251"/>
      <c r="X349" s="251"/>
      <c r="Y349" s="251"/>
      <c r="Z349" s="251"/>
      <c r="AA349" s="251"/>
      <c r="AB349" s="251"/>
      <c r="AC349" s="251"/>
      <c r="AD349" s="251"/>
      <c r="AE349" s="251"/>
    </row>
    <row r="350" spans="1:31" ht="15.75" customHeight="1" x14ac:dyDescent="0.35">
      <c r="A350" s="251"/>
      <c r="B350" s="251"/>
      <c r="C350" s="251"/>
      <c r="D350" s="251"/>
      <c r="E350" s="251"/>
      <c r="F350" s="251"/>
      <c r="G350" s="251"/>
      <c r="H350" s="251"/>
      <c r="I350" s="251"/>
      <c r="J350" s="251"/>
      <c r="K350" s="251"/>
      <c r="L350" s="251"/>
      <c r="M350" s="253"/>
      <c r="N350" s="253"/>
      <c r="O350" s="253"/>
      <c r="P350" s="253"/>
      <c r="Q350" s="13"/>
      <c r="R350" s="21"/>
      <c r="S350" s="251"/>
      <c r="T350" s="251"/>
      <c r="U350" s="251"/>
      <c r="V350" s="251"/>
      <c r="W350" s="251"/>
      <c r="X350" s="251"/>
      <c r="Y350" s="251"/>
      <c r="Z350" s="251"/>
      <c r="AA350" s="251"/>
      <c r="AB350" s="251"/>
      <c r="AC350" s="251"/>
      <c r="AD350" s="251"/>
      <c r="AE350" s="251"/>
    </row>
    <row r="351" spans="1:31" ht="15.75" customHeight="1" x14ac:dyDescent="0.35">
      <c r="A351" s="251"/>
      <c r="B351" s="251"/>
      <c r="C351" s="251"/>
      <c r="D351" s="251"/>
      <c r="E351" s="251"/>
      <c r="F351" s="251"/>
      <c r="G351" s="251"/>
      <c r="H351" s="251"/>
      <c r="I351" s="251"/>
      <c r="J351" s="251"/>
      <c r="K351" s="251"/>
      <c r="L351" s="251"/>
      <c r="M351" s="253"/>
      <c r="N351" s="253"/>
      <c r="O351" s="253"/>
      <c r="P351" s="253"/>
      <c r="Q351" s="13"/>
      <c r="R351" s="21"/>
      <c r="S351" s="251"/>
      <c r="T351" s="251"/>
      <c r="U351" s="251"/>
      <c r="V351" s="251"/>
      <c r="W351" s="251"/>
      <c r="X351" s="251"/>
      <c r="Y351" s="251"/>
      <c r="Z351" s="251"/>
      <c r="AA351" s="251"/>
      <c r="AB351" s="251"/>
      <c r="AC351" s="251"/>
      <c r="AD351" s="251"/>
      <c r="AE351" s="251"/>
    </row>
    <row r="352" spans="1:31" ht="15.75" customHeight="1" x14ac:dyDescent="0.35">
      <c r="A352" s="251"/>
      <c r="B352" s="251"/>
      <c r="C352" s="251"/>
      <c r="D352" s="251"/>
      <c r="E352" s="251"/>
      <c r="F352" s="251"/>
      <c r="G352" s="251"/>
      <c r="H352" s="251"/>
      <c r="I352" s="251"/>
      <c r="J352" s="251"/>
      <c r="K352" s="251"/>
      <c r="L352" s="251"/>
      <c r="M352" s="253"/>
      <c r="N352" s="253"/>
      <c r="O352" s="253"/>
      <c r="P352" s="253"/>
      <c r="Q352" s="13"/>
      <c r="R352" s="21"/>
      <c r="S352" s="251"/>
      <c r="T352" s="251"/>
      <c r="U352" s="251"/>
      <c r="V352" s="251"/>
      <c r="W352" s="251"/>
      <c r="X352" s="251"/>
      <c r="Y352" s="251"/>
      <c r="Z352" s="251"/>
      <c r="AA352" s="251"/>
      <c r="AB352" s="251"/>
      <c r="AC352" s="251"/>
      <c r="AD352" s="251"/>
      <c r="AE352" s="251"/>
    </row>
    <row r="353" spans="1:31" ht="15.75" customHeight="1" x14ac:dyDescent="0.35">
      <c r="A353" s="251"/>
      <c r="B353" s="251"/>
      <c r="C353" s="251"/>
      <c r="D353" s="251"/>
      <c r="E353" s="251"/>
      <c r="F353" s="251"/>
      <c r="G353" s="251"/>
      <c r="H353" s="251"/>
      <c r="I353" s="251"/>
      <c r="J353" s="251"/>
      <c r="K353" s="251"/>
      <c r="L353" s="251"/>
      <c r="M353" s="253"/>
      <c r="N353" s="253"/>
      <c r="O353" s="253"/>
      <c r="P353" s="253"/>
      <c r="Q353" s="13"/>
      <c r="R353" s="21"/>
      <c r="S353" s="251"/>
      <c r="T353" s="251"/>
      <c r="U353" s="251"/>
      <c r="V353" s="251"/>
      <c r="W353" s="251"/>
      <c r="X353" s="251"/>
      <c r="Y353" s="251"/>
      <c r="Z353" s="251"/>
      <c r="AA353" s="251"/>
      <c r="AB353" s="251"/>
      <c r="AC353" s="251"/>
      <c r="AD353" s="251"/>
      <c r="AE353" s="251"/>
    </row>
    <row r="354" spans="1:31" ht="15.75" customHeight="1" x14ac:dyDescent="0.35">
      <c r="A354" s="251"/>
      <c r="B354" s="251"/>
      <c r="C354" s="251"/>
      <c r="D354" s="251"/>
      <c r="E354" s="251"/>
      <c r="F354" s="251"/>
      <c r="G354" s="251"/>
      <c r="H354" s="251"/>
      <c r="I354" s="251"/>
      <c r="J354" s="251"/>
      <c r="K354" s="251"/>
      <c r="L354" s="251"/>
      <c r="M354" s="253"/>
      <c r="N354" s="253"/>
      <c r="O354" s="253"/>
      <c r="P354" s="253"/>
      <c r="Q354" s="13"/>
      <c r="R354" s="21"/>
      <c r="S354" s="251"/>
      <c r="T354" s="251"/>
      <c r="U354" s="251"/>
      <c r="V354" s="251"/>
      <c r="W354" s="251"/>
      <c r="X354" s="251"/>
      <c r="Y354" s="251"/>
      <c r="Z354" s="251"/>
      <c r="AA354" s="251"/>
      <c r="AB354" s="251"/>
      <c r="AC354" s="251"/>
      <c r="AD354" s="251"/>
      <c r="AE354" s="251"/>
    </row>
    <row r="355" spans="1:31" ht="15.75" customHeight="1" x14ac:dyDescent="0.35">
      <c r="A355" s="251"/>
      <c r="B355" s="251"/>
      <c r="C355" s="251"/>
      <c r="D355" s="251"/>
      <c r="E355" s="251"/>
      <c r="F355" s="251"/>
      <c r="G355" s="251"/>
      <c r="H355" s="251"/>
      <c r="I355" s="251"/>
      <c r="J355" s="251"/>
      <c r="K355" s="251"/>
      <c r="L355" s="251"/>
      <c r="M355" s="253"/>
      <c r="N355" s="253"/>
      <c r="O355" s="253"/>
      <c r="P355" s="253"/>
      <c r="Q355" s="13"/>
      <c r="R355" s="21"/>
      <c r="S355" s="251"/>
      <c r="T355" s="251"/>
      <c r="U355" s="251"/>
      <c r="V355" s="251"/>
      <c r="W355" s="251"/>
      <c r="X355" s="251"/>
      <c r="Y355" s="251"/>
      <c r="Z355" s="251"/>
      <c r="AA355" s="251"/>
      <c r="AB355" s="251"/>
      <c r="AC355" s="251"/>
      <c r="AD355" s="251"/>
      <c r="AE355" s="251"/>
    </row>
    <row r="356" spans="1:31" ht="15.75" customHeight="1" x14ac:dyDescent="0.35">
      <c r="A356" s="251"/>
      <c r="B356" s="251"/>
      <c r="C356" s="251"/>
      <c r="D356" s="251"/>
      <c r="E356" s="251"/>
      <c r="F356" s="251"/>
      <c r="G356" s="251"/>
      <c r="H356" s="251"/>
      <c r="I356" s="251"/>
      <c r="J356" s="251"/>
      <c r="K356" s="251"/>
      <c r="L356" s="251"/>
      <c r="M356" s="253"/>
      <c r="N356" s="253"/>
      <c r="O356" s="253"/>
      <c r="P356" s="253"/>
      <c r="Q356" s="13"/>
      <c r="R356" s="21"/>
      <c r="S356" s="251"/>
      <c r="T356" s="251"/>
      <c r="U356" s="251"/>
      <c r="V356" s="251"/>
      <c r="W356" s="251"/>
      <c r="X356" s="251"/>
      <c r="Y356" s="251"/>
      <c r="Z356" s="251"/>
      <c r="AA356" s="251"/>
      <c r="AB356" s="251"/>
      <c r="AC356" s="251"/>
      <c r="AD356" s="251"/>
      <c r="AE356" s="251"/>
    </row>
    <row r="357" spans="1:31" ht="15.75" customHeight="1" x14ac:dyDescent="0.35">
      <c r="A357" s="251"/>
      <c r="B357" s="251"/>
      <c r="C357" s="251"/>
      <c r="D357" s="251"/>
      <c r="E357" s="251"/>
      <c r="F357" s="251"/>
      <c r="G357" s="251"/>
      <c r="H357" s="251"/>
      <c r="I357" s="251"/>
      <c r="J357" s="251"/>
      <c r="K357" s="251"/>
      <c r="L357" s="251"/>
      <c r="M357" s="253"/>
      <c r="N357" s="253"/>
      <c r="O357" s="253"/>
      <c r="P357" s="253"/>
      <c r="Q357" s="13"/>
      <c r="R357" s="21"/>
      <c r="S357" s="251"/>
      <c r="T357" s="251"/>
      <c r="U357" s="251"/>
      <c r="V357" s="251"/>
      <c r="W357" s="251"/>
      <c r="X357" s="251"/>
      <c r="Y357" s="251"/>
      <c r="Z357" s="251"/>
      <c r="AA357" s="251"/>
      <c r="AB357" s="251"/>
      <c r="AC357" s="251"/>
      <c r="AD357" s="251"/>
      <c r="AE357" s="251"/>
    </row>
    <row r="358" spans="1:31" ht="15.75" customHeight="1" x14ac:dyDescent="0.35">
      <c r="A358" s="251"/>
      <c r="B358" s="251"/>
      <c r="C358" s="251"/>
      <c r="D358" s="251"/>
      <c r="E358" s="251"/>
      <c r="F358" s="251"/>
      <c r="G358" s="251"/>
      <c r="H358" s="251"/>
      <c r="I358" s="251"/>
      <c r="J358" s="251"/>
      <c r="K358" s="251"/>
      <c r="L358" s="251"/>
      <c r="M358" s="253"/>
      <c r="N358" s="253"/>
      <c r="O358" s="253"/>
      <c r="P358" s="253"/>
      <c r="Q358" s="13"/>
      <c r="R358" s="2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1"/>
      <c r="AE358" s="251"/>
    </row>
    <row r="359" spans="1:31" ht="15.75" customHeight="1" x14ac:dyDescent="0.35">
      <c r="A359" s="251"/>
      <c r="B359" s="251"/>
      <c r="C359" s="251"/>
      <c r="D359" s="251"/>
      <c r="E359" s="251"/>
      <c r="F359" s="251"/>
      <c r="G359" s="251"/>
      <c r="H359" s="251"/>
      <c r="I359" s="251"/>
      <c r="J359" s="251"/>
      <c r="K359" s="251"/>
      <c r="L359" s="251"/>
      <c r="M359" s="253"/>
      <c r="N359" s="253"/>
      <c r="O359" s="253"/>
      <c r="P359" s="253"/>
      <c r="Q359" s="13"/>
      <c r="R359" s="21"/>
      <c r="S359" s="251"/>
      <c r="T359" s="251"/>
      <c r="U359" s="251"/>
      <c r="V359" s="251"/>
      <c r="W359" s="251"/>
      <c r="X359" s="251"/>
      <c r="Y359" s="251"/>
      <c r="Z359" s="251"/>
      <c r="AA359" s="251"/>
      <c r="AB359" s="251"/>
      <c r="AC359" s="251"/>
      <c r="AD359" s="251"/>
      <c r="AE359" s="251"/>
    </row>
    <row r="360" spans="1:31" ht="15.75" customHeight="1" x14ac:dyDescent="0.35">
      <c r="A360" s="251"/>
      <c r="B360" s="251"/>
      <c r="C360" s="251"/>
      <c r="D360" s="251"/>
      <c r="E360" s="251"/>
      <c r="F360" s="251"/>
      <c r="G360" s="251"/>
      <c r="H360" s="251"/>
      <c r="I360" s="251"/>
      <c r="J360" s="251"/>
      <c r="K360" s="251"/>
      <c r="L360" s="251"/>
      <c r="M360" s="253"/>
      <c r="N360" s="253"/>
      <c r="O360" s="253"/>
      <c r="P360" s="253"/>
      <c r="Q360" s="13"/>
      <c r="R360" s="21"/>
      <c r="S360" s="251"/>
      <c r="T360" s="251"/>
      <c r="U360" s="251"/>
      <c r="V360" s="251"/>
      <c r="W360" s="251"/>
      <c r="X360" s="251"/>
      <c r="Y360" s="251"/>
      <c r="Z360" s="251"/>
      <c r="AA360" s="251"/>
      <c r="AB360" s="251"/>
      <c r="AC360" s="251"/>
      <c r="AD360" s="251"/>
      <c r="AE360" s="251"/>
    </row>
    <row r="361" spans="1:31" ht="15.75" customHeight="1" x14ac:dyDescent="0.35">
      <c r="A361" s="251"/>
      <c r="B361" s="251"/>
      <c r="C361" s="251"/>
      <c r="D361" s="251"/>
      <c r="E361" s="251"/>
      <c r="F361" s="251"/>
      <c r="G361" s="251"/>
      <c r="H361" s="251"/>
      <c r="I361" s="251"/>
      <c r="J361" s="251"/>
      <c r="K361" s="251"/>
      <c r="L361" s="251"/>
      <c r="M361" s="253"/>
      <c r="N361" s="253"/>
      <c r="O361" s="253"/>
      <c r="P361" s="253"/>
      <c r="Q361" s="13"/>
      <c r="R361" s="21"/>
      <c r="S361" s="251"/>
      <c r="T361" s="251"/>
      <c r="U361" s="251"/>
      <c r="V361" s="251"/>
      <c r="W361" s="251"/>
      <c r="X361" s="251"/>
      <c r="Y361" s="251"/>
      <c r="Z361" s="251"/>
      <c r="AA361" s="251"/>
      <c r="AB361" s="251"/>
      <c r="AC361" s="251"/>
      <c r="AD361" s="251"/>
      <c r="AE361" s="251"/>
    </row>
    <row r="362" spans="1:31" ht="15.75" customHeight="1" x14ac:dyDescent="0.35">
      <c r="A362" s="251"/>
      <c r="B362" s="251"/>
      <c r="C362" s="251"/>
      <c r="D362" s="251"/>
      <c r="E362" s="251"/>
      <c r="F362" s="251"/>
      <c r="G362" s="251"/>
      <c r="H362" s="251"/>
      <c r="I362" s="251"/>
      <c r="J362" s="251"/>
      <c r="K362" s="251"/>
      <c r="L362" s="251"/>
      <c r="M362" s="253"/>
      <c r="N362" s="253"/>
      <c r="O362" s="253"/>
      <c r="P362" s="253"/>
      <c r="Q362" s="13"/>
      <c r="R362" s="21"/>
      <c r="S362" s="251"/>
      <c r="T362" s="251"/>
      <c r="U362" s="251"/>
      <c r="V362" s="251"/>
      <c r="W362" s="251"/>
      <c r="X362" s="251"/>
      <c r="Y362" s="251"/>
      <c r="Z362" s="251"/>
      <c r="AA362" s="251"/>
      <c r="AB362" s="251"/>
      <c r="AC362" s="251"/>
      <c r="AD362" s="251"/>
      <c r="AE362" s="251"/>
    </row>
    <row r="363" spans="1:31" ht="15.75" customHeight="1" x14ac:dyDescent="0.35">
      <c r="A363" s="251"/>
      <c r="B363" s="251"/>
      <c r="C363" s="251"/>
      <c r="D363" s="251"/>
      <c r="E363" s="251"/>
      <c r="F363" s="251"/>
      <c r="G363" s="251"/>
      <c r="H363" s="251"/>
      <c r="I363" s="251"/>
      <c r="J363" s="251"/>
      <c r="K363" s="251"/>
      <c r="L363" s="251"/>
      <c r="M363" s="253"/>
      <c r="N363" s="253"/>
      <c r="O363" s="253"/>
      <c r="P363" s="253"/>
      <c r="Q363" s="13"/>
      <c r="R363" s="21"/>
      <c r="S363" s="251"/>
      <c r="T363" s="251"/>
      <c r="U363" s="251"/>
      <c r="V363" s="251"/>
      <c r="W363" s="251"/>
      <c r="X363" s="251"/>
      <c r="Y363" s="251"/>
      <c r="Z363" s="251"/>
      <c r="AA363" s="251"/>
      <c r="AB363" s="251"/>
      <c r="AC363" s="251"/>
      <c r="AD363" s="251"/>
      <c r="AE363" s="251"/>
    </row>
    <row r="364" spans="1:31" ht="15.75" customHeight="1" x14ac:dyDescent="0.35">
      <c r="A364" s="251"/>
      <c r="B364" s="251"/>
      <c r="C364" s="251"/>
      <c r="D364" s="251"/>
      <c r="E364" s="251"/>
      <c r="F364" s="251"/>
      <c r="G364" s="251"/>
      <c r="H364" s="251"/>
      <c r="I364" s="251"/>
      <c r="J364" s="251"/>
      <c r="K364" s="251"/>
      <c r="L364" s="251"/>
      <c r="M364" s="253"/>
      <c r="N364" s="253"/>
      <c r="O364" s="253"/>
      <c r="P364" s="253"/>
      <c r="Q364" s="13"/>
      <c r="R364" s="21"/>
      <c r="S364" s="251"/>
      <c r="T364" s="251"/>
      <c r="U364" s="251"/>
      <c r="V364" s="251"/>
      <c r="W364" s="251"/>
      <c r="X364" s="251"/>
      <c r="Y364" s="251"/>
      <c r="Z364" s="251"/>
      <c r="AA364" s="251"/>
      <c r="AB364" s="251"/>
      <c r="AC364" s="251"/>
      <c r="AD364" s="251"/>
      <c r="AE364" s="251"/>
    </row>
    <row r="365" spans="1:31" ht="15.75" customHeight="1" x14ac:dyDescent="0.35">
      <c r="A365" s="251"/>
      <c r="B365" s="251"/>
      <c r="C365" s="251"/>
      <c r="D365" s="251"/>
      <c r="E365" s="251"/>
      <c r="F365" s="251"/>
      <c r="G365" s="251"/>
      <c r="H365" s="251"/>
      <c r="I365" s="251"/>
      <c r="J365" s="251"/>
      <c r="K365" s="251"/>
      <c r="L365" s="251"/>
      <c r="M365" s="253"/>
      <c r="N365" s="253"/>
      <c r="O365" s="253"/>
      <c r="P365" s="253"/>
      <c r="Q365" s="13"/>
      <c r="R365" s="21"/>
      <c r="S365" s="251"/>
      <c r="T365" s="251"/>
      <c r="U365" s="251"/>
      <c r="V365" s="251"/>
      <c r="W365" s="251"/>
      <c r="X365" s="251"/>
      <c r="Y365" s="251"/>
      <c r="Z365" s="251"/>
      <c r="AA365" s="251"/>
      <c r="AB365" s="251"/>
      <c r="AC365" s="251"/>
      <c r="AD365" s="251"/>
      <c r="AE365" s="251"/>
    </row>
    <row r="366" spans="1:31" ht="15.75" customHeight="1" x14ac:dyDescent="0.35">
      <c r="A366" s="251"/>
      <c r="B366" s="251"/>
      <c r="C366" s="251"/>
      <c r="D366" s="251"/>
      <c r="E366" s="251"/>
      <c r="F366" s="251"/>
      <c r="G366" s="251"/>
      <c r="H366" s="251"/>
      <c r="I366" s="251"/>
      <c r="J366" s="251"/>
      <c r="K366" s="251"/>
      <c r="L366" s="251"/>
      <c r="M366" s="253"/>
      <c r="N366" s="253"/>
      <c r="O366" s="253"/>
      <c r="P366" s="253"/>
      <c r="Q366" s="13"/>
      <c r="R366" s="21"/>
      <c r="S366" s="251"/>
      <c r="T366" s="251"/>
      <c r="U366" s="251"/>
      <c r="V366" s="251"/>
      <c r="W366" s="251"/>
      <c r="X366" s="251"/>
      <c r="Y366" s="251"/>
      <c r="Z366" s="251"/>
      <c r="AA366" s="251"/>
      <c r="AB366" s="251"/>
      <c r="AC366" s="251"/>
      <c r="AD366" s="251"/>
      <c r="AE366" s="251"/>
    </row>
    <row r="367" spans="1:31" ht="15.75" customHeight="1" x14ac:dyDescent="0.35">
      <c r="A367" s="251"/>
      <c r="B367" s="251"/>
      <c r="C367" s="251"/>
      <c r="D367" s="251"/>
      <c r="E367" s="251"/>
      <c r="F367" s="251"/>
      <c r="G367" s="251"/>
      <c r="H367" s="251"/>
      <c r="I367" s="251"/>
      <c r="J367" s="251"/>
      <c r="K367" s="251"/>
      <c r="L367" s="251"/>
      <c r="M367" s="253"/>
      <c r="N367" s="253"/>
      <c r="O367" s="253"/>
      <c r="P367" s="253"/>
      <c r="Q367" s="13"/>
      <c r="R367" s="21"/>
      <c r="S367" s="251"/>
      <c r="T367" s="251"/>
      <c r="U367" s="251"/>
      <c r="V367" s="251"/>
      <c r="W367" s="251"/>
      <c r="X367" s="251"/>
      <c r="Y367" s="251"/>
      <c r="Z367" s="251"/>
      <c r="AA367" s="251"/>
      <c r="AB367" s="251"/>
      <c r="AC367" s="251"/>
      <c r="AD367" s="251"/>
      <c r="AE367" s="251"/>
    </row>
    <row r="368" spans="1:31" ht="15.75" customHeight="1" x14ac:dyDescent="0.35">
      <c r="A368" s="251"/>
      <c r="B368" s="251"/>
      <c r="C368" s="251"/>
      <c r="D368" s="251"/>
      <c r="E368" s="251"/>
      <c r="F368" s="251"/>
      <c r="G368" s="251"/>
      <c r="H368" s="251"/>
      <c r="I368" s="251"/>
      <c r="J368" s="251"/>
      <c r="K368" s="251"/>
      <c r="L368" s="251"/>
      <c r="M368" s="253"/>
      <c r="N368" s="253"/>
      <c r="O368" s="253"/>
      <c r="P368" s="253"/>
      <c r="Q368" s="13"/>
      <c r="R368" s="21"/>
      <c r="S368" s="251"/>
      <c r="T368" s="251"/>
      <c r="U368" s="251"/>
      <c r="V368" s="251"/>
      <c r="W368" s="251"/>
      <c r="X368" s="251"/>
      <c r="Y368" s="251"/>
      <c r="Z368" s="251"/>
      <c r="AA368" s="251"/>
      <c r="AB368" s="251"/>
      <c r="AC368" s="251"/>
      <c r="AD368" s="251"/>
      <c r="AE368" s="251"/>
    </row>
    <row r="369" spans="1:31" ht="15.75" customHeight="1" x14ac:dyDescent="0.35">
      <c r="A369" s="251"/>
      <c r="B369" s="251"/>
      <c r="C369" s="251"/>
      <c r="D369" s="251"/>
      <c r="E369" s="251"/>
      <c r="F369" s="251"/>
      <c r="G369" s="251"/>
      <c r="H369" s="251"/>
      <c r="I369" s="251"/>
      <c r="J369" s="251"/>
      <c r="K369" s="251"/>
      <c r="L369" s="251"/>
      <c r="M369" s="253"/>
      <c r="N369" s="253"/>
      <c r="O369" s="253"/>
      <c r="P369" s="253"/>
      <c r="Q369" s="13"/>
      <c r="R369" s="21"/>
      <c r="S369" s="251"/>
      <c r="T369" s="251"/>
      <c r="U369" s="251"/>
      <c r="V369" s="251"/>
      <c r="W369" s="251"/>
      <c r="X369" s="251"/>
      <c r="Y369" s="251"/>
      <c r="Z369" s="251"/>
      <c r="AA369" s="251"/>
      <c r="AB369" s="251"/>
      <c r="AC369" s="251"/>
      <c r="AD369" s="251"/>
      <c r="AE369" s="251"/>
    </row>
    <row r="370" spans="1:31" ht="15.75" customHeight="1" x14ac:dyDescent="0.35">
      <c r="A370" s="251"/>
      <c r="B370" s="251"/>
      <c r="C370" s="251"/>
      <c r="D370" s="251"/>
      <c r="E370" s="251"/>
      <c r="F370" s="251"/>
      <c r="G370" s="251"/>
      <c r="H370" s="251"/>
      <c r="I370" s="251"/>
      <c r="J370" s="251"/>
      <c r="K370" s="251"/>
      <c r="L370" s="251"/>
      <c r="M370" s="253"/>
      <c r="N370" s="253"/>
      <c r="O370" s="253"/>
      <c r="P370" s="253"/>
      <c r="Q370" s="13"/>
      <c r="R370" s="21"/>
      <c r="S370" s="251"/>
      <c r="T370" s="251"/>
      <c r="U370" s="251"/>
      <c r="V370" s="251"/>
      <c r="W370" s="251"/>
      <c r="X370" s="251"/>
      <c r="Y370" s="251"/>
      <c r="Z370" s="251"/>
      <c r="AA370" s="251"/>
      <c r="AB370" s="251"/>
      <c r="AC370" s="251"/>
      <c r="AD370" s="251"/>
      <c r="AE370" s="251"/>
    </row>
    <row r="371" spans="1:31" ht="15.75" customHeight="1" x14ac:dyDescent="0.35">
      <c r="A371" s="251"/>
      <c r="B371" s="251"/>
      <c r="C371" s="251"/>
      <c r="D371" s="251"/>
      <c r="E371" s="251"/>
      <c r="F371" s="251"/>
      <c r="G371" s="251"/>
      <c r="H371" s="251"/>
      <c r="I371" s="251"/>
      <c r="J371" s="251"/>
      <c r="K371" s="251"/>
      <c r="L371" s="251"/>
      <c r="M371" s="253"/>
      <c r="N371" s="253"/>
      <c r="O371" s="253"/>
      <c r="P371" s="253"/>
      <c r="Q371" s="13"/>
      <c r="R371" s="21"/>
      <c r="S371" s="251"/>
      <c r="T371" s="251"/>
      <c r="U371" s="251"/>
      <c r="V371" s="251"/>
      <c r="W371" s="251"/>
      <c r="X371" s="251"/>
      <c r="Y371" s="251"/>
      <c r="Z371" s="251"/>
      <c r="AA371" s="251"/>
      <c r="AB371" s="251"/>
      <c r="AC371" s="251"/>
      <c r="AD371" s="251"/>
      <c r="AE371" s="251"/>
    </row>
    <row r="372" spans="1:31" ht="15.75" customHeight="1" x14ac:dyDescent="0.35">
      <c r="A372" s="251"/>
      <c r="B372" s="251"/>
      <c r="C372" s="251"/>
      <c r="D372" s="251"/>
      <c r="E372" s="251"/>
      <c r="F372" s="251"/>
      <c r="G372" s="251"/>
      <c r="H372" s="251"/>
      <c r="I372" s="251"/>
      <c r="J372" s="251"/>
      <c r="K372" s="251"/>
      <c r="L372" s="251"/>
      <c r="M372" s="253"/>
      <c r="N372" s="253"/>
      <c r="O372" s="253"/>
      <c r="P372" s="253"/>
      <c r="Q372" s="13"/>
      <c r="R372" s="21"/>
      <c r="S372" s="251"/>
      <c r="T372" s="251"/>
      <c r="U372" s="251"/>
      <c r="V372" s="251"/>
      <c r="W372" s="251"/>
      <c r="X372" s="251"/>
      <c r="Y372" s="251"/>
      <c r="Z372" s="251"/>
      <c r="AA372" s="251"/>
      <c r="AB372" s="251"/>
      <c r="AC372" s="251"/>
      <c r="AD372" s="251"/>
      <c r="AE372" s="251"/>
    </row>
    <row r="373" spans="1:31" ht="15.75" customHeight="1" x14ac:dyDescent="0.35">
      <c r="A373" s="251"/>
      <c r="B373" s="251"/>
      <c r="C373" s="251"/>
      <c r="D373" s="251"/>
      <c r="E373" s="251"/>
      <c r="F373" s="251"/>
      <c r="G373" s="251"/>
      <c r="H373" s="251"/>
      <c r="I373" s="251"/>
      <c r="J373" s="251"/>
      <c r="K373" s="251"/>
      <c r="L373" s="251"/>
      <c r="M373" s="253"/>
      <c r="N373" s="253"/>
      <c r="O373" s="253"/>
      <c r="P373" s="253"/>
      <c r="Q373" s="13"/>
      <c r="R373" s="21"/>
      <c r="S373" s="251"/>
      <c r="T373" s="251"/>
      <c r="U373" s="251"/>
      <c r="V373" s="251"/>
      <c r="W373" s="251"/>
      <c r="X373" s="251"/>
      <c r="Y373" s="251"/>
      <c r="Z373" s="251"/>
      <c r="AA373" s="251"/>
      <c r="AB373" s="251"/>
      <c r="AC373" s="251"/>
      <c r="AD373" s="251"/>
      <c r="AE373" s="251"/>
    </row>
    <row r="374" spans="1:31" ht="15.75" customHeight="1" x14ac:dyDescent="0.35">
      <c r="A374" s="251"/>
      <c r="B374" s="251"/>
      <c r="C374" s="251"/>
      <c r="D374" s="251"/>
      <c r="E374" s="251"/>
      <c r="F374" s="251"/>
      <c r="G374" s="251"/>
      <c r="H374" s="251"/>
      <c r="I374" s="251"/>
      <c r="J374" s="251"/>
      <c r="K374" s="251"/>
      <c r="L374" s="251"/>
      <c r="M374" s="253"/>
      <c r="N374" s="253"/>
      <c r="O374" s="253"/>
      <c r="P374" s="253"/>
      <c r="Q374" s="13"/>
      <c r="R374" s="21"/>
      <c r="S374" s="251"/>
      <c r="T374" s="251"/>
      <c r="U374" s="251"/>
      <c r="V374" s="251"/>
      <c r="W374" s="251"/>
      <c r="X374" s="251"/>
      <c r="Y374" s="251"/>
      <c r="Z374" s="251"/>
      <c r="AA374" s="251"/>
      <c r="AB374" s="251"/>
      <c r="AC374" s="251"/>
      <c r="AD374" s="251"/>
      <c r="AE374" s="251"/>
    </row>
    <row r="375" spans="1:31" ht="15.75" customHeight="1" x14ac:dyDescent="0.35">
      <c r="A375" s="251"/>
      <c r="B375" s="251"/>
      <c r="C375" s="251"/>
      <c r="D375" s="251"/>
      <c r="E375" s="251"/>
      <c r="F375" s="251"/>
      <c r="G375" s="251"/>
      <c r="H375" s="251"/>
      <c r="I375" s="251"/>
      <c r="J375" s="251"/>
      <c r="K375" s="251"/>
      <c r="L375" s="251"/>
      <c r="M375" s="253"/>
      <c r="N375" s="253"/>
      <c r="O375" s="253"/>
      <c r="P375" s="253"/>
      <c r="Q375" s="13"/>
      <c r="R375" s="21"/>
      <c r="S375" s="251"/>
      <c r="T375" s="251"/>
      <c r="U375" s="251"/>
      <c r="V375" s="251"/>
      <c r="W375" s="251"/>
      <c r="X375" s="251"/>
      <c r="Y375" s="251"/>
      <c r="Z375" s="251"/>
      <c r="AA375" s="251"/>
      <c r="AB375" s="251"/>
      <c r="AC375" s="251"/>
      <c r="AD375" s="251"/>
      <c r="AE375" s="251"/>
    </row>
    <row r="376" spans="1:31" ht="15.75" customHeight="1" x14ac:dyDescent="0.35">
      <c r="A376" s="251"/>
      <c r="B376" s="251"/>
      <c r="C376" s="251"/>
      <c r="D376" s="251"/>
      <c r="E376" s="251"/>
      <c r="F376" s="251"/>
      <c r="G376" s="251"/>
      <c r="H376" s="251"/>
      <c r="I376" s="251"/>
      <c r="J376" s="251"/>
      <c r="K376" s="251"/>
      <c r="L376" s="251"/>
      <c r="M376" s="253"/>
      <c r="N376" s="253"/>
      <c r="O376" s="253"/>
      <c r="P376" s="253"/>
      <c r="Q376" s="13"/>
      <c r="R376" s="21"/>
      <c r="S376" s="251"/>
      <c r="T376" s="251"/>
      <c r="U376" s="251"/>
      <c r="V376" s="251"/>
      <c r="W376" s="251"/>
      <c r="X376" s="251"/>
      <c r="Y376" s="251"/>
      <c r="Z376" s="251"/>
      <c r="AA376" s="251"/>
      <c r="AB376" s="251"/>
      <c r="AC376" s="251"/>
      <c r="AD376" s="251"/>
      <c r="AE376" s="251"/>
    </row>
    <row r="377" spans="1:31" ht="15.75" customHeight="1" x14ac:dyDescent="0.35">
      <c r="A377" s="251"/>
      <c r="B377" s="251"/>
      <c r="C377" s="251"/>
      <c r="D377" s="251"/>
      <c r="E377" s="251"/>
      <c r="F377" s="251"/>
      <c r="G377" s="251"/>
      <c r="H377" s="251"/>
      <c r="I377" s="251"/>
      <c r="J377" s="251"/>
      <c r="K377" s="251"/>
      <c r="L377" s="251"/>
      <c r="M377" s="253"/>
      <c r="N377" s="253"/>
      <c r="O377" s="253"/>
      <c r="P377" s="253"/>
      <c r="Q377" s="13"/>
      <c r="R377" s="21"/>
      <c r="S377" s="251"/>
      <c r="T377" s="251"/>
      <c r="U377" s="251"/>
      <c r="V377" s="251"/>
      <c r="W377" s="251"/>
      <c r="X377" s="251"/>
      <c r="Y377" s="251"/>
      <c r="Z377" s="251"/>
      <c r="AA377" s="251"/>
      <c r="AB377" s="251"/>
      <c r="AC377" s="251"/>
      <c r="AD377" s="251"/>
      <c r="AE377" s="251"/>
    </row>
    <row r="378" spans="1:31" ht="15.75" customHeight="1" x14ac:dyDescent="0.35">
      <c r="A378" s="251"/>
      <c r="B378" s="251"/>
      <c r="C378" s="251"/>
      <c r="D378" s="251"/>
      <c r="E378" s="251"/>
      <c r="F378" s="251"/>
      <c r="G378" s="251"/>
      <c r="H378" s="251"/>
      <c r="I378" s="251"/>
      <c r="J378" s="251"/>
      <c r="K378" s="251"/>
      <c r="L378" s="251"/>
      <c r="M378" s="253"/>
      <c r="N378" s="253"/>
      <c r="O378" s="253"/>
      <c r="P378" s="253"/>
      <c r="Q378" s="13"/>
      <c r="R378" s="21"/>
      <c r="S378" s="251"/>
      <c r="T378" s="251"/>
      <c r="U378" s="251"/>
      <c r="V378" s="251"/>
      <c r="W378" s="251"/>
      <c r="X378" s="251"/>
      <c r="Y378" s="251"/>
      <c r="Z378" s="251"/>
      <c r="AA378" s="251"/>
      <c r="AB378" s="251"/>
      <c r="AC378" s="251"/>
      <c r="AD378" s="251"/>
      <c r="AE378" s="251"/>
    </row>
    <row r="379" spans="1:31" ht="15.75" customHeight="1" x14ac:dyDescent="0.35">
      <c r="A379" s="251"/>
      <c r="B379" s="251"/>
      <c r="C379" s="251"/>
      <c r="D379" s="251"/>
      <c r="E379" s="251"/>
      <c r="F379" s="251"/>
      <c r="G379" s="251"/>
      <c r="H379" s="251"/>
      <c r="I379" s="251"/>
      <c r="J379" s="251"/>
      <c r="K379" s="251"/>
      <c r="L379" s="251"/>
      <c r="M379" s="253"/>
      <c r="N379" s="253"/>
      <c r="O379" s="253"/>
      <c r="P379" s="253"/>
      <c r="Q379" s="13"/>
      <c r="R379" s="21"/>
      <c r="S379" s="251"/>
      <c r="T379" s="251"/>
      <c r="U379" s="251"/>
      <c r="V379" s="251"/>
      <c r="W379" s="251"/>
      <c r="X379" s="251"/>
      <c r="Y379" s="251"/>
      <c r="Z379" s="251"/>
      <c r="AA379" s="251"/>
      <c r="AB379" s="251"/>
      <c r="AC379" s="251"/>
      <c r="AD379" s="251"/>
      <c r="AE379" s="251"/>
    </row>
    <row r="380" spans="1:31" ht="15.75" customHeight="1" x14ac:dyDescent="0.35">
      <c r="A380" s="251"/>
      <c r="B380" s="251"/>
      <c r="C380" s="251"/>
      <c r="D380" s="251"/>
      <c r="E380" s="251"/>
      <c r="F380" s="251"/>
      <c r="G380" s="251"/>
      <c r="H380" s="251"/>
      <c r="I380" s="251"/>
      <c r="J380" s="251"/>
      <c r="K380" s="251"/>
      <c r="L380" s="251"/>
      <c r="M380" s="253"/>
      <c r="N380" s="253"/>
      <c r="O380" s="253"/>
      <c r="P380" s="253"/>
      <c r="Q380" s="13"/>
      <c r="R380" s="21"/>
      <c r="S380" s="251"/>
      <c r="T380" s="251"/>
      <c r="U380" s="251"/>
      <c r="V380" s="251"/>
      <c r="W380" s="251"/>
      <c r="X380" s="251"/>
      <c r="Y380" s="251"/>
      <c r="Z380" s="251"/>
      <c r="AA380" s="251"/>
      <c r="AB380" s="251"/>
      <c r="AC380" s="251"/>
      <c r="AD380" s="251"/>
      <c r="AE380" s="251"/>
    </row>
    <row r="381" spans="1:31" ht="15.75" customHeight="1" x14ac:dyDescent="0.35">
      <c r="A381" s="251"/>
      <c r="B381" s="251"/>
      <c r="C381" s="251"/>
      <c r="D381" s="251"/>
      <c r="E381" s="251"/>
      <c r="F381" s="251"/>
      <c r="G381" s="251"/>
      <c r="H381" s="251"/>
      <c r="I381" s="251"/>
      <c r="J381" s="251"/>
      <c r="K381" s="251"/>
      <c r="L381" s="251"/>
      <c r="M381" s="253"/>
      <c r="N381" s="253"/>
      <c r="O381" s="253"/>
      <c r="P381" s="253"/>
      <c r="Q381" s="13"/>
      <c r="R381" s="21"/>
      <c r="S381" s="251"/>
      <c r="T381" s="251"/>
      <c r="U381" s="251"/>
      <c r="V381" s="251"/>
      <c r="W381" s="251"/>
      <c r="X381" s="251"/>
      <c r="Y381" s="251"/>
      <c r="Z381" s="251"/>
      <c r="AA381" s="251"/>
      <c r="AB381" s="251"/>
      <c r="AC381" s="251"/>
      <c r="AD381" s="251"/>
      <c r="AE381" s="251"/>
    </row>
    <row r="382" spans="1:31" ht="15.75" customHeight="1" x14ac:dyDescent="0.35">
      <c r="A382" s="251"/>
      <c r="B382" s="251"/>
      <c r="C382" s="251"/>
      <c r="D382" s="251"/>
      <c r="E382" s="251"/>
      <c r="F382" s="251"/>
      <c r="G382" s="251"/>
      <c r="H382" s="251"/>
      <c r="I382" s="251"/>
      <c r="J382" s="251"/>
      <c r="K382" s="251"/>
      <c r="L382" s="251"/>
      <c r="M382" s="253"/>
      <c r="N382" s="253"/>
      <c r="O382" s="253"/>
      <c r="P382" s="253"/>
      <c r="Q382" s="13"/>
      <c r="R382" s="21"/>
      <c r="S382" s="251"/>
      <c r="T382" s="251"/>
      <c r="U382" s="251"/>
      <c r="V382" s="251"/>
      <c r="W382" s="251"/>
      <c r="X382" s="251"/>
      <c r="Y382" s="251"/>
      <c r="Z382" s="251"/>
      <c r="AA382" s="251"/>
      <c r="AB382" s="251"/>
      <c r="AC382" s="251"/>
      <c r="AD382" s="251"/>
      <c r="AE382" s="251"/>
    </row>
    <row r="383" spans="1:31" ht="15.75" customHeight="1" x14ac:dyDescent="0.35">
      <c r="A383" s="251"/>
      <c r="B383" s="251"/>
      <c r="C383" s="251"/>
      <c r="D383" s="251"/>
      <c r="E383" s="251"/>
      <c r="F383" s="251"/>
      <c r="G383" s="251"/>
      <c r="H383" s="251"/>
      <c r="I383" s="251"/>
      <c r="J383" s="251"/>
      <c r="K383" s="251"/>
      <c r="L383" s="251"/>
      <c r="M383" s="253"/>
      <c r="N383" s="253"/>
      <c r="O383" s="253"/>
      <c r="P383" s="253"/>
      <c r="Q383" s="13"/>
      <c r="R383" s="2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1"/>
      <c r="AE383" s="251"/>
    </row>
    <row r="384" spans="1:31" ht="15.75" customHeight="1" x14ac:dyDescent="0.35">
      <c r="A384" s="251"/>
      <c r="B384" s="251"/>
      <c r="C384" s="251"/>
      <c r="D384" s="251"/>
      <c r="E384" s="251"/>
      <c r="F384" s="251"/>
      <c r="G384" s="251"/>
      <c r="H384" s="251"/>
      <c r="I384" s="251"/>
      <c r="J384" s="251"/>
      <c r="K384" s="251"/>
      <c r="L384" s="251"/>
      <c r="M384" s="253"/>
      <c r="N384" s="253"/>
      <c r="O384" s="253"/>
      <c r="P384" s="253"/>
      <c r="Q384" s="13"/>
      <c r="R384" s="21"/>
      <c r="S384" s="251"/>
      <c r="T384" s="251"/>
      <c r="U384" s="251"/>
      <c r="V384" s="251"/>
      <c r="W384" s="251"/>
      <c r="X384" s="251"/>
      <c r="Y384" s="251"/>
      <c r="Z384" s="251"/>
      <c r="AA384" s="251"/>
      <c r="AB384" s="251"/>
      <c r="AC384" s="251"/>
      <c r="AD384" s="251"/>
      <c r="AE384" s="251"/>
    </row>
    <row r="385" spans="1:31" ht="15.75" customHeight="1" x14ac:dyDescent="0.35">
      <c r="A385" s="251"/>
      <c r="B385" s="251"/>
      <c r="C385" s="251"/>
      <c r="D385" s="251"/>
      <c r="E385" s="251"/>
      <c r="F385" s="251"/>
      <c r="G385" s="251"/>
      <c r="H385" s="251"/>
      <c r="I385" s="251"/>
      <c r="J385" s="251"/>
      <c r="K385" s="251"/>
      <c r="L385" s="251"/>
      <c r="M385" s="253"/>
      <c r="N385" s="253"/>
      <c r="O385" s="253"/>
      <c r="P385" s="253"/>
      <c r="Q385" s="13"/>
      <c r="R385" s="21"/>
      <c r="S385" s="251"/>
      <c r="T385" s="251"/>
      <c r="U385" s="251"/>
      <c r="V385" s="251"/>
      <c r="W385" s="251"/>
      <c r="X385" s="251"/>
      <c r="Y385" s="251"/>
      <c r="Z385" s="251"/>
      <c r="AA385" s="251"/>
      <c r="AB385" s="251"/>
      <c r="AC385" s="251"/>
      <c r="AD385" s="251"/>
      <c r="AE385" s="251"/>
    </row>
    <row r="386" spans="1:31" ht="15.75" customHeight="1" x14ac:dyDescent="0.35">
      <c r="A386" s="251"/>
      <c r="B386" s="251"/>
      <c r="C386" s="251"/>
      <c r="D386" s="251"/>
      <c r="E386" s="251"/>
      <c r="F386" s="251"/>
      <c r="G386" s="251"/>
      <c r="H386" s="251"/>
      <c r="I386" s="251"/>
      <c r="J386" s="251"/>
      <c r="K386" s="251"/>
      <c r="L386" s="251"/>
      <c r="M386" s="253"/>
      <c r="N386" s="253"/>
      <c r="O386" s="253"/>
      <c r="P386" s="253"/>
      <c r="Q386" s="13"/>
      <c r="R386" s="21"/>
      <c r="S386" s="251"/>
      <c r="T386" s="251"/>
      <c r="U386" s="251"/>
      <c r="V386" s="251"/>
      <c r="W386" s="251"/>
      <c r="X386" s="251"/>
      <c r="Y386" s="251"/>
      <c r="Z386" s="251"/>
      <c r="AA386" s="251"/>
      <c r="AB386" s="251"/>
      <c r="AC386" s="251"/>
      <c r="AD386" s="251"/>
      <c r="AE386" s="251"/>
    </row>
    <row r="387" spans="1:31" ht="15.75" customHeight="1" x14ac:dyDescent="0.35">
      <c r="A387" s="251"/>
      <c r="B387" s="251"/>
      <c r="C387" s="251"/>
      <c r="D387" s="251"/>
      <c r="E387" s="251"/>
      <c r="F387" s="251"/>
      <c r="G387" s="251"/>
      <c r="H387" s="251"/>
      <c r="I387" s="251"/>
      <c r="J387" s="251"/>
      <c r="K387" s="251"/>
      <c r="L387" s="251"/>
      <c r="M387" s="253"/>
      <c r="N387" s="253"/>
      <c r="O387" s="253"/>
      <c r="P387" s="253"/>
      <c r="Q387" s="13"/>
      <c r="R387" s="21"/>
      <c r="S387" s="251"/>
      <c r="T387" s="251"/>
      <c r="U387" s="251"/>
      <c r="V387" s="251"/>
      <c r="W387" s="251"/>
      <c r="X387" s="251"/>
      <c r="Y387" s="251"/>
      <c r="Z387" s="251"/>
      <c r="AA387" s="251"/>
      <c r="AB387" s="251"/>
      <c r="AC387" s="251"/>
      <c r="AD387" s="251"/>
      <c r="AE387" s="251"/>
    </row>
    <row r="388" spans="1:31" ht="15.75" customHeight="1" x14ac:dyDescent="0.35">
      <c r="A388" s="251"/>
      <c r="B388" s="251"/>
      <c r="C388" s="251"/>
      <c r="D388" s="251"/>
      <c r="E388" s="251"/>
      <c r="F388" s="251"/>
      <c r="G388" s="251"/>
      <c r="H388" s="251"/>
      <c r="I388" s="251"/>
      <c r="J388" s="251"/>
      <c r="K388" s="251"/>
      <c r="L388" s="251"/>
      <c r="M388" s="253"/>
      <c r="N388" s="253"/>
      <c r="O388" s="253"/>
      <c r="P388" s="253"/>
      <c r="Q388" s="13"/>
      <c r="R388" s="21"/>
      <c r="S388" s="251"/>
      <c r="T388" s="251"/>
      <c r="U388" s="251"/>
      <c r="V388" s="251"/>
      <c r="W388" s="251"/>
      <c r="X388" s="251"/>
      <c r="Y388" s="251"/>
      <c r="Z388" s="251"/>
      <c r="AA388" s="251"/>
      <c r="AB388" s="251"/>
      <c r="AC388" s="251"/>
      <c r="AD388" s="251"/>
      <c r="AE388" s="251"/>
    </row>
    <row r="389" spans="1:31" ht="15.75" customHeight="1" x14ac:dyDescent="0.35">
      <c r="A389" s="251"/>
      <c r="B389" s="251"/>
      <c r="C389" s="251"/>
      <c r="D389" s="251"/>
      <c r="E389" s="251"/>
      <c r="F389" s="251"/>
      <c r="G389" s="251"/>
      <c r="H389" s="251"/>
      <c r="I389" s="251"/>
      <c r="J389" s="251"/>
      <c r="K389" s="251"/>
      <c r="L389" s="251"/>
      <c r="M389" s="253"/>
      <c r="N389" s="253"/>
      <c r="O389" s="253"/>
      <c r="P389" s="253"/>
      <c r="Q389" s="13"/>
      <c r="R389" s="21"/>
      <c r="S389" s="251"/>
      <c r="T389" s="251"/>
      <c r="U389" s="251"/>
      <c r="V389" s="251"/>
      <c r="W389" s="251"/>
      <c r="X389" s="251"/>
      <c r="Y389" s="251"/>
      <c r="Z389" s="251"/>
      <c r="AA389" s="251"/>
      <c r="AB389" s="251"/>
      <c r="AC389" s="251"/>
      <c r="AD389" s="251"/>
      <c r="AE389" s="251"/>
    </row>
    <row r="390" spans="1:31" ht="15.75" customHeight="1" x14ac:dyDescent="0.35">
      <c r="A390" s="251"/>
      <c r="B390" s="251"/>
      <c r="C390" s="251"/>
      <c r="D390" s="251"/>
      <c r="E390" s="251"/>
      <c r="F390" s="251"/>
      <c r="G390" s="251"/>
      <c r="H390" s="251"/>
      <c r="I390" s="251"/>
      <c r="J390" s="251"/>
      <c r="K390" s="251"/>
      <c r="L390" s="251"/>
      <c r="M390" s="253"/>
      <c r="N390" s="253"/>
      <c r="O390" s="253"/>
      <c r="P390" s="253"/>
      <c r="Q390" s="13"/>
      <c r="R390" s="21"/>
      <c r="S390" s="251"/>
      <c r="T390" s="251"/>
      <c r="U390" s="251"/>
      <c r="V390" s="251"/>
      <c r="W390" s="251"/>
      <c r="X390" s="251"/>
      <c r="Y390" s="251"/>
      <c r="Z390" s="251"/>
      <c r="AA390" s="251"/>
      <c r="AB390" s="251"/>
      <c r="AC390" s="251"/>
      <c r="AD390" s="251"/>
      <c r="AE390" s="251"/>
    </row>
    <row r="391" spans="1:31" ht="15.75" customHeight="1" x14ac:dyDescent="0.35">
      <c r="A391" s="251"/>
      <c r="B391" s="251"/>
      <c r="C391" s="251"/>
      <c r="D391" s="251"/>
      <c r="E391" s="251"/>
      <c r="F391" s="251"/>
      <c r="G391" s="251"/>
      <c r="H391" s="251"/>
      <c r="I391" s="251"/>
      <c r="J391" s="251"/>
      <c r="K391" s="251"/>
      <c r="L391" s="251"/>
      <c r="M391" s="253"/>
      <c r="N391" s="253"/>
      <c r="O391" s="253"/>
      <c r="P391" s="253"/>
      <c r="Q391" s="13"/>
      <c r="R391" s="21"/>
      <c r="S391" s="251"/>
      <c r="T391" s="251"/>
      <c r="U391" s="251"/>
      <c r="V391" s="251"/>
      <c r="W391" s="251"/>
      <c r="X391" s="251"/>
      <c r="Y391" s="251"/>
      <c r="Z391" s="251"/>
      <c r="AA391" s="251"/>
      <c r="AB391" s="251"/>
      <c r="AC391" s="251"/>
      <c r="AD391" s="251"/>
      <c r="AE391" s="251"/>
    </row>
    <row r="392" spans="1:31" ht="15.75" customHeight="1" x14ac:dyDescent="0.35">
      <c r="A392" s="251"/>
      <c r="B392" s="251"/>
      <c r="C392" s="251"/>
      <c r="D392" s="251"/>
      <c r="E392" s="251"/>
      <c r="F392" s="251"/>
      <c r="G392" s="251"/>
      <c r="H392" s="251"/>
      <c r="I392" s="251"/>
      <c r="J392" s="251"/>
      <c r="K392" s="251"/>
      <c r="L392" s="251"/>
      <c r="M392" s="253"/>
      <c r="N392" s="253"/>
      <c r="O392" s="253"/>
      <c r="P392" s="253"/>
      <c r="Q392" s="13"/>
      <c r="R392" s="21"/>
      <c r="S392" s="251"/>
      <c r="T392" s="251"/>
      <c r="U392" s="251"/>
      <c r="V392" s="251"/>
      <c r="W392" s="251"/>
      <c r="X392" s="251"/>
      <c r="Y392" s="251"/>
      <c r="Z392" s="251"/>
      <c r="AA392" s="251"/>
      <c r="AB392" s="251"/>
      <c r="AC392" s="251"/>
      <c r="AD392" s="251"/>
      <c r="AE392" s="251"/>
    </row>
    <row r="393" spans="1:31" ht="15.75" customHeight="1" x14ac:dyDescent="0.35">
      <c r="A393" s="251"/>
      <c r="B393" s="251"/>
      <c r="C393" s="251"/>
      <c r="D393" s="251"/>
      <c r="E393" s="251"/>
      <c r="F393" s="251"/>
      <c r="G393" s="251"/>
      <c r="H393" s="251"/>
      <c r="I393" s="251"/>
      <c r="J393" s="251"/>
      <c r="K393" s="251"/>
      <c r="L393" s="251"/>
      <c r="M393" s="253"/>
      <c r="N393" s="253"/>
      <c r="O393" s="253"/>
      <c r="P393" s="253"/>
      <c r="Q393" s="13"/>
      <c r="R393" s="21"/>
      <c r="S393" s="251"/>
      <c r="T393" s="251"/>
      <c r="U393" s="251"/>
      <c r="V393" s="251"/>
      <c r="W393" s="251"/>
      <c r="X393" s="251"/>
      <c r="Y393" s="251"/>
      <c r="Z393" s="251"/>
      <c r="AA393" s="251"/>
      <c r="AB393" s="251"/>
      <c r="AC393" s="251"/>
      <c r="AD393" s="251"/>
      <c r="AE393" s="251"/>
    </row>
    <row r="394" spans="1:31" ht="15.75" customHeight="1" x14ac:dyDescent="0.35">
      <c r="A394" s="251"/>
      <c r="B394" s="251"/>
      <c r="C394" s="251"/>
      <c r="D394" s="251"/>
      <c r="E394" s="251"/>
      <c r="F394" s="251"/>
      <c r="G394" s="251"/>
      <c r="H394" s="251"/>
      <c r="I394" s="251"/>
      <c r="J394" s="251"/>
      <c r="K394" s="251"/>
      <c r="L394" s="251"/>
      <c r="M394" s="253"/>
      <c r="N394" s="253"/>
      <c r="O394" s="253"/>
      <c r="P394" s="253"/>
      <c r="Q394" s="13"/>
      <c r="R394" s="21"/>
      <c r="S394" s="251"/>
      <c r="T394" s="251"/>
      <c r="U394" s="251"/>
      <c r="V394" s="251"/>
      <c r="W394" s="251"/>
      <c r="X394" s="251"/>
      <c r="Y394" s="251"/>
      <c r="Z394" s="251"/>
      <c r="AA394" s="251"/>
      <c r="AB394" s="251"/>
      <c r="AC394" s="251"/>
      <c r="AD394" s="251"/>
      <c r="AE394" s="251"/>
    </row>
    <row r="395" spans="1:31" ht="15.75" customHeight="1" x14ac:dyDescent="0.35">
      <c r="A395" s="251"/>
      <c r="B395" s="251"/>
      <c r="C395" s="251"/>
      <c r="D395" s="251"/>
      <c r="E395" s="251"/>
      <c r="F395" s="251"/>
      <c r="G395" s="251"/>
      <c r="H395" s="251"/>
      <c r="I395" s="251"/>
      <c r="J395" s="251"/>
      <c r="K395" s="251"/>
      <c r="L395" s="251"/>
      <c r="M395" s="253"/>
      <c r="N395" s="253"/>
      <c r="O395" s="253"/>
      <c r="P395" s="253"/>
      <c r="Q395" s="13"/>
      <c r="R395" s="21"/>
      <c r="S395" s="251"/>
      <c r="T395" s="251"/>
      <c r="U395" s="251"/>
      <c r="V395" s="251"/>
      <c r="W395" s="251"/>
      <c r="X395" s="251"/>
      <c r="Y395" s="251"/>
      <c r="Z395" s="251"/>
      <c r="AA395" s="251"/>
      <c r="AB395" s="251"/>
      <c r="AC395" s="251"/>
      <c r="AD395" s="251"/>
      <c r="AE395" s="251"/>
    </row>
    <row r="396" spans="1:31" ht="15.75" customHeight="1" x14ac:dyDescent="0.35">
      <c r="A396" s="251"/>
      <c r="B396" s="251"/>
      <c r="C396" s="251"/>
      <c r="D396" s="251"/>
      <c r="E396" s="251"/>
      <c r="F396" s="251"/>
      <c r="G396" s="251"/>
      <c r="H396" s="251"/>
      <c r="I396" s="251"/>
      <c r="J396" s="251"/>
      <c r="K396" s="251"/>
      <c r="L396" s="251"/>
      <c r="M396" s="253"/>
      <c r="N396" s="253"/>
      <c r="O396" s="253"/>
      <c r="P396" s="253"/>
      <c r="Q396" s="13"/>
      <c r="R396" s="21"/>
      <c r="S396" s="251"/>
      <c r="T396" s="251"/>
      <c r="U396" s="251"/>
      <c r="V396" s="251"/>
      <c r="W396" s="251"/>
      <c r="X396" s="251"/>
      <c r="Y396" s="251"/>
      <c r="Z396" s="251"/>
      <c r="AA396" s="251"/>
      <c r="AB396" s="251"/>
      <c r="AC396" s="251"/>
      <c r="AD396" s="251"/>
      <c r="AE396" s="251"/>
    </row>
    <row r="397" spans="1:31" ht="15.75" customHeight="1" x14ac:dyDescent="0.35">
      <c r="A397" s="251"/>
      <c r="B397" s="251"/>
      <c r="C397" s="251"/>
      <c r="D397" s="251"/>
      <c r="E397" s="251"/>
      <c r="F397" s="251"/>
      <c r="G397" s="251"/>
      <c r="H397" s="251"/>
      <c r="I397" s="251"/>
      <c r="J397" s="251"/>
      <c r="K397" s="251"/>
      <c r="L397" s="251"/>
      <c r="M397" s="253"/>
      <c r="N397" s="253"/>
      <c r="O397" s="253"/>
      <c r="P397" s="253"/>
      <c r="Q397" s="13"/>
      <c r="R397" s="21"/>
      <c r="S397" s="251"/>
      <c r="T397" s="251"/>
      <c r="U397" s="251"/>
      <c r="V397" s="251"/>
      <c r="W397" s="251"/>
      <c r="X397" s="251"/>
      <c r="Y397" s="251"/>
      <c r="Z397" s="251"/>
      <c r="AA397" s="251"/>
      <c r="AB397" s="251"/>
      <c r="AC397" s="251"/>
      <c r="AD397" s="251"/>
      <c r="AE397" s="251"/>
    </row>
    <row r="398" spans="1:31" ht="15.75" customHeight="1" x14ac:dyDescent="0.35">
      <c r="A398" s="251"/>
      <c r="B398" s="251"/>
      <c r="C398" s="251"/>
      <c r="D398" s="251"/>
      <c r="E398" s="251"/>
      <c r="F398" s="251"/>
      <c r="G398" s="251"/>
      <c r="H398" s="251"/>
      <c r="I398" s="251"/>
      <c r="J398" s="251"/>
      <c r="K398" s="251"/>
      <c r="L398" s="251"/>
      <c r="M398" s="253"/>
      <c r="N398" s="253"/>
      <c r="O398" s="253"/>
      <c r="P398" s="253"/>
      <c r="Q398" s="13"/>
      <c r="R398" s="2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1"/>
      <c r="AE398" s="251"/>
    </row>
    <row r="399" spans="1:31" ht="15.75" customHeight="1" x14ac:dyDescent="0.35">
      <c r="A399" s="251"/>
      <c r="B399" s="251"/>
      <c r="C399" s="251"/>
      <c r="D399" s="251"/>
      <c r="E399" s="251"/>
      <c r="F399" s="251"/>
      <c r="G399" s="251"/>
      <c r="H399" s="251"/>
      <c r="I399" s="251"/>
      <c r="J399" s="251"/>
      <c r="K399" s="251"/>
      <c r="L399" s="251"/>
      <c r="M399" s="253"/>
      <c r="N399" s="253"/>
      <c r="O399" s="253"/>
      <c r="P399" s="253"/>
      <c r="Q399" s="13"/>
      <c r="R399" s="21"/>
      <c r="S399" s="251"/>
      <c r="T399" s="251"/>
      <c r="U399" s="251"/>
      <c r="V399" s="251"/>
      <c r="W399" s="251"/>
      <c r="X399" s="251"/>
      <c r="Y399" s="251"/>
      <c r="Z399" s="251"/>
      <c r="AA399" s="251"/>
      <c r="AB399" s="251"/>
      <c r="AC399" s="251"/>
      <c r="AD399" s="251"/>
      <c r="AE399" s="251"/>
    </row>
    <row r="400" spans="1:31" ht="15.75" customHeight="1" x14ac:dyDescent="0.35">
      <c r="A400" s="251"/>
      <c r="B400" s="251"/>
      <c r="C400" s="251"/>
      <c r="D400" s="251"/>
      <c r="E400" s="251"/>
      <c r="F400" s="251"/>
      <c r="G400" s="251"/>
      <c r="H400" s="251"/>
      <c r="I400" s="251"/>
      <c r="J400" s="251"/>
      <c r="K400" s="251"/>
      <c r="L400" s="251"/>
      <c r="M400" s="253"/>
      <c r="N400" s="253"/>
      <c r="O400" s="253"/>
      <c r="P400" s="253"/>
      <c r="Q400" s="13"/>
      <c r="R400" s="21"/>
      <c r="S400" s="251"/>
      <c r="T400" s="251"/>
      <c r="U400" s="251"/>
      <c r="V400" s="251"/>
      <c r="W400" s="251"/>
      <c r="X400" s="251"/>
      <c r="Y400" s="251"/>
      <c r="Z400" s="251"/>
      <c r="AA400" s="251"/>
      <c r="AB400" s="251"/>
      <c r="AC400" s="251"/>
      <c r="AD400" s="251"/>
      <c r="AE400" s="251"/>
    </row>
    <row r="401" spans="1:31" ht="15.75" customHeight="1" x14ac:dyDescent="0.35">
      <c r="A401" s="251"/>
      <c r="B401" s="251"/>
      <c r="C401" s="251"/>
      <c r="D401" s="251"/>
      <c r="E401" s="251"/>
      <c r="F401" s="251"/>
      <c r="G401" s="251"/>
      <c r="H401" s="251"/>
      <c r="I401" s="251"/>
      <c r="J401" s="251"/>
      <c r="K401" s="251"/>
      <c r="L401" s="251"/>
      <c r="M401" s="253"/>
      <c r="N401" s="253"/>
      <c r="O401" s="253"/>
      <c r="P401" s="253"/>
      <c r="Q401" s="13"/>
      <c r="R401" s="21"/>
      <c r="S401" s="251"/>
      <c r="T401" s="251"/>
      <c r="U401" s="251"/>
      <c r="V401" s="251"/>
      <c r="W401" s="251"/>
      <c r="X401" s="251"/>
      <c r="Y401" s="251"/>
      <c r="Z401" s="251"/>
      <c r="AA401" s="251"/>
      <c r="AB401" s="251"/>
      <c r="AC401" s="251"/>
      <c r="AD401" s="251"/>
      <c r="AE401" s="251"/>
    </row>
    <row r="402" spans="1:31" ht="15.75" customHeight="1" x14ac:dyDescent="0.35">
      <c r="A402" s="251"/>
      <c r="B402" s="251"/>
      <c r="C402" s="251"/>
      <c r="D402" s="251"/>
      <c r="E402" s="251"/>
      <c r="F402" s="251"/>
      <c r="G402" s="251"/>
      <c r="H402" s="251"/>
      <c r="I402" s="251"/>
      <c r="J402" s="251"/>
      <c r="K402" s="251"/>
      <c r="L402" s="251"/>
      <c r="M402" s="253"/>
      <c r="N402" s="253"/>
      <c r="O402" s="253"/>
      <c r="P402" s="253"/>
      <c r="Q402" s="13"/>
      <c r="R402" s="21"/>
      <c r="S402" s="251"/>
      <c r="T402" s="251"/>
      <c r="U402" s="251"/>
      <c r="V402" s="251"/>
      <c r="W402" s="251"/>
      <c r="X402" s="251"/>
      <c r="Y402" s="251"/>
      <c r="Z402" s="251"/>
      <c r="AA402" s="251"/>
      <c r="AB402" s="251"/>
      <c r="AC402" s="251"/>
      <c r="AD402" s="251"/>
      <c r="AE402" s="251"/>
    </row>
    <row r="403" spans="1:31" ht="15.75" customHeight="1" x14ac:dyDescent="0.35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3"/>
      <c r="N403" s="253"/>
      <c r="O403" s="253"/>
      <c r="P403" s="253"/>
      <c r="Q403" s="13"/>
      <c r="R403" s="2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</row>
    <row r="404" spans="1:31" ht="15.75" customHeight="1" x14ac:dyDescent="0.35">
      <c r="A404" s="251"/>
      <c r="B404" s="251"/>
      <c r="C404" s="251"/>
      <c r="D404" s="251"/>
      <c r="E404" s="251"/>
      <c r="F404" s="251"/>
      <c r="G404" s="251"/>
      <c r="H404" s="251"/>
      <c r="I404" s="251"/>
      <c r="J404" s="251"/>
      <c r="K404" s="251"/>
      <c r="L404" s="251"/>
      <c r="M404" s="253"/>
      <c r="N404" s="253"/>
      <c r="O404" s="253"/>
      <c r="P404" s="253"/>
      <c r="Q404" s="13"/>
      <c r="R404" s="21"/>
      <c r="S404" s="251"/>
      <c r="T404" s="251"/>
      <c r="U404" s="251"/>
      <c r="V404" s="251"/>
      <c r="W404" s="251"/>
      <c r="X404" s="251"/>
      <c r="Y404" s="251"/>
      <c r="Z404" s="251"/>
      <c r="AA404" s="251"/>
      <c r="AB404" s="251"/>
      <c r="AC404" s="251"/>
      <c r="AD404" s="251"/>
      <c r="AE404" s="251"/>
    </row>
    <row r="405" spans="1:31" ht="15.75" customHeight="1" x14ac:dyDescent="0.35">
      <c r="A405" s="251"/>
      <c r="B405" s="251"/>
      <c r="C405" s="251"/>
      <c r="D405" s="251"/>
      <c r="E405" s="251"/>
      <c r="F405" s="251"/>
      <c r="G405" s="251"/>
      <c r="H405" s="251"/>
      <c r="I405" s="251"/>
      <c r="J405" s="251"/>
      <c r="K405" s="251"/>
      <c r="L405" s="251"/>
      <c r="M405" s="253"/>
      <c r="N405" s="253"/>
      <c r="O405" s="253"/>
      <c r="P405" s="253"/>
      <c r="Q405" s="13"/>
      <c r="R405" s="21"/>
      <c r="S405" s="251"/>
      <c r="T405" s="251"/>
      <c r="U405" s="251"/>
      <c r="V405" s="251"/>
      <c r="W405" s="251"/>
      <c r="X405" s="251"/>
      <c r="Y405" s="251"/>
      <c r="Z405" s="251"/>
      <c r="AA405" s="251"/>
      <c r="AB405" s="251"/>
      <c r="AC405" s="251"/>
      <c r="AD405" s="251"/>
      <c r="AE405" s="251"/>
    </row>
    <row r="406" spans="1:31" ht="15.75" customHeight="1" x14ac:dyDescent="0.35">
      <c r="A406" s="251"/>
      <c r="B406" s="251"/>
      <c r="C406" s="251"/>
      <c r="D406" s="251"/>
      <c r="E406" s="251"/>
      <c r="F406" s="251"/>
      <c r="G406" s="251"/>
      <c r="H406" s="251"/>
      <c r="I406" s="251"/>
      <c r="J406" s="251"/>
      <c r="K406" s="251"/>
      <c r="L406" s="251"/>
      <c r="M406" s="253"/>
      <c r="N406" s="253"/>
      <c r="O406" s="253"/>
      <c r="P406" s="253"/>
      <c r="Q406" s="13"/>
      <c r="R406" s="21"/>
      <c r="S406" s="251"/>
      <c r="T406" s="251"/>
      <c r="U406" s="251"/>
      <c r="V406" s="251"/>
      <c r="W406" s="251"/>
      <c r="X406" s="251"/>
      <c r="Y406" s="251"/>
      <c r="Z406" s="251"/>
      <c r="AA406" s="251"/>
      <c r="AB406" s="251"/>
      <c r="AC406" s="251"/>
      <c r="AD406" s="251"/>
      <c r="AE406" s="251"/>
    </row>
    <row r="407" spans="1:31" ht="15.75" customHeight="1" x14ac:dyDescent="0.35">
      <c r="A407" s="251"/>
      <c r="B407" s="251"/>
      <c r="C407" s="251"/>
      <c r="D407" s="251"/>
      <c r="E407" s="251"/>
      <c r="F407" s="251"/>
      <c r="G407" s="251"/>
      <c r="H407" s="251"/>
      <c r="I407" s="251"/>
      <c r="J407" s="251"/>
      <c r="K407" s="251"/>
      <c r="L407" s="251"/>
      <c r="M407" s="253"/>
      <c r="N407" s="253"/>
      <c r="O407" s="253"/>
      <c r="P407" s="253"/>
      <c r="Q407" s="13"/>
      <c r="R407" s="21"/>
      <c r="S407" s="251"/>
      <c r="T407" s="251"/>
      <c r="U407" s="251"/>
      <c r="V407" s="251"/>
      <c r="W407" s="251"/>
      <c r="X407" s="251"/>
      <c r="Y407" s="251"/>
      <c r="Z407" s="251"/>
      <c r="AA407" s="251"/>
      <c r="AB407" s="251"/>
      <c r="AC407" s="251"/>
      <c r="AD407" s="251"/>
      <c r="AE407" s="251"/>
    </row>
    <row r="408" spans="1:31" ht="15.75" customHeight="1" x14ac:dyDescent="0.35">
      <c r="A408" s="251"/>
      <c r="B408" s="251"/>
      <c r="C408" s="251"/>
      <c r="D408" s="251"/>
      <c r="E408" s="251"/>
      <c r="F408" s="251"/>
      <c r="G408" s="251"/>
      <c r="H408" s="251"/>
      <c r="I408" s="251"/>
      <c r="J408" s="251"/>
      <c r="K408" s="251"/>
      <c r="L408" s="251"/>
      <c r="M408" s="253"/>
      <c r="N408" s="253"/>
      <c r="O408" s="253"/>
      <c r="P408" s="253"/>
      <c r="Q408" s="13"/>
      <c r="R408" s="21"/>
      <c r="S408" s="251"/>
      <c r="T408" s="251"/>
      <c r="U408" s="251"/>
      <c r="V408" s="251"/>
      <c r="W408" s="251"/>
      <c r="X408" s="251"/>
      <c r="Y408" s="251"/>
      <c r="Z408" s="251"/>
      <c r="AA408" s="251"/>
      <c r="AB408" s="251"/>
      <c r="AC408" s="251"/>
      <c r="AD408" s="251"/>
      <c r="AE408" s="251"/>
    </row>
    <row r="409" spans="1:31" ht="15.75" customHeight="1" x14ac:dyDescent="0.35">
      <c r="A409" s="251"/>
      <c r="B409" s="251"/>
      <c r="C409" s="251"/>
      <c r="D409" s="251"/>
      <c r="E409" s="251"/>
      <c r="F409" s="251"/>
      <c r="G409" s="251"/>
      <c r="H409" s="251"/>
      <c r="I409" s="251"/>
      <c r="J409" s="251"/>
      <c r="K409" s="251"/>
      <c r="L409" s="251"/>
      <c r="M409" s="253"/>
      <c r="N409" s="253"/>
      <c r="O409" s="253"/>
      <c r="P409" s="253"/>
      <c r="Q409" s="13"/>
      <c r="R409" s="21"/>
      <c r="S409" s="251"/>
      <c r="T409" s="251"/>
      <c r="U409" s="251"/>
      <c r="V409" s="251"/>
      <c r="W409" s="251"/>
      <c r="X409" s="251"/>
      <c r="Y409" s="251"/>
      <c r="Z409" s="251"/>
      <c r="AA409" s="251"/>
      <c r="AB409" s="251"/>
      <c r="AC409" s="251"/>
      <c r="AD409" s="251"/>
      <c r="AE409" s="251"/>
    </row>
    <row r="410" spans="1:31" ht="15.75" customHeight="1" x14ac:dyDescent="0.35">
      <c r="A410" s="251"/>
      <c r="B410" s="251"/>
      <c r="C410" s="251"/>
      <c r="D410" s="251"/>
      <c r="E410" s="251"/>
      <c r="F410" s="251"/>
      <c r="G410" s="251"/>
      <c r="H410" s="251"/>
      <c r="I410" s="251"/>
      <c r="J410" s="251"/>
      <c r="K410" s="251"/>
      <c r="L410" s="251"/>
      <c r="M410" s="253"/>
      <c r="N410" s="253"/>
      <c r="O410" s="253"/>
      <c r="P410" s="253"/>
      <c r="Q410" s="13"/>
      <c r="R410" s="21"/>
      <c r="S410" s="251"/>
      <c r="T410" s="251"/>
      <c r="U410" s="251"/>
      <c r="V410" s="251"/>
      <c r="W410" s="251"/>
      <c r="X410" s="251"/>
      <c r="Y410" s="251"/>
      <c r="Z410" s="251"/>
      <c r="AA410" s="251"/>
      <c r="AB410" s="251"/>
      <c r="AC410" s="251"/>
      <c r="AD410" s="251"/>
      <c r="AE410" s="251"/>
    </row>
    <row r="411" spans="1:31" ht="15.75" customHeight="1" x14ac:dyDescent="0.35">
      <c r="A411" s="251"/>
      <c r="B411" s="251"/>
      <c r="C411" s="251"/>
      <c r="D411" s="251"/>
      <c r="E411" s="251"/>
      <c r="F411" s="251"/>
      <c r="G411" s="251"/>
      <c r="H411" s="251"/>
      <c r="I411" s="251"/>
      <c r="J411" s="251"/>
      <c r="K411" s="251"/>
      <c r="L411" s="251"/>
      <c r="M411" s="253"/>
      <c r="N411" s="253"/>
      <c r="O411" s="253"/>
      <c r="P411" s="253"/>
      <c r="Q411" s="13"/>
      <c r="R411" s="21"/>
      <c r="S411" s="251"/>
      <c r="T411" s="251"/>
      <c r="U411" s="251"/>
      <c r="V411" s="251"/>
      <c r="W411" s="251"/>
      <c r="X411" s="251"/>
      <c r="Y411" s="251"/>
      <c r="Z411" s="251"/>
      <c r="AA411" s="251"/>
      <c r="AB411" s="251"/>
      <c r="AC411" s="251"/>
      <c r="AD411" s="251"/>
      <c r="AE411" s="251"/>
    </row>
    <row r="412" spans="1:31" ht="15.75" customHeight="1" x14ac:dyDescent="0.35">
      <c r="A412" s="251"/>
      <c r="B412" s="251"/>
      <c r="C412" s="251"/>
      <c r="D412" s="251"/>
      <c r="E412" s="251"/>
      <c r="F412" s="251"/>
      <c r="G412" s="251"/>
      <c r="H412" s="251"/>
      <c r="I412" s="251"/>
      <c r="J412" s="251"/>
      <c r="K412" s="251"/>
      <c r="L412" s="251"/>
      <c r="M412" s="253"/>
      <c r="N412" s="253"/>
      <c r="O412" s="253"/>
      <c r="P412" s="253"/>
      <c r="Q412" s="13"/>
      <c r="R412" s="21"/>
      <c r="S412" s="251"/>
      <c r="T412" s="251"/>
      <c r="U412" s="251"/>
      <c r="V412" s="251"/>
      <c r="W412" s="251"/>
      <c r="X412" s="251"/>
      <c r="Y412" s="251"/>
      <c r="Z412" s="251"/>
      <c r="AA412" s="251"/>
      <c r="AB412" s="251"/>
      <c r="AC412" s="251"/>
      <c r="AD412" s="251"/>
      <c r="AE412" s="251"/>
    </row>
    <row r="413" spans="1:31" ht="15.75" customHeight="1" x14ac:dyDescent="0.35">
      <c r="A413" s="251"/>
      <c r="B413" s="251"/>
      <c r="C413" s="251"/>
      <c r="D413" s="251"/>
      <c r="E413" s="251"/>
      <c r="F413" s="251"/>
      <c r="G413" s="251"/>
      <c r="H413" s="251"/>
      <c r="I413" s="251"/>
      <c r="J413" s="251"/>
      <c r="K413" s="251"/>
      <c r="L413" s="251"/>
      <c r="M413" s="253"/>
      <c r="N413" s="253"/>
      <c r="O413" s="253"/>
      <c r="P413" s="253"/>
      <c r="Q413" s="13"/>
      <c r="R413" s="21"/>
      <c r="S413" s="251"/>
      <c r="T413" s="251"/>
      <c r="U413" s="251"/>
      <c r="V413" s="251"/>
      <c r="W413" s="251"/>
      <c r="X413" s="251"/>
      <c r="Y413" s="251"/>
      <c r="Z413" s="251"/>
      <c r="AA413" s="251"/>
      <c r="AB413" s="251"/>
      <c r="AC413" s="251"/>
      <c r="AD413" s="251"/>
      <c r="AE413" s="251"/>
    </row>
    <row r="414" spans="1:31" ht="15.75" customHeight="1" x14ac:dyDescent="0.35">
      <c r="A414" s="251"/>
      <c r="B414" s="251"/>
      <c r="C414" s="251"/>
      <c r="D414" s="251"/>
      <c r="E414" s="251"/>
      <c r="F414" s="251"/>
      <c r="G414" s="251"/>
      <c r="H414" s="251"/>
      <c r="I414" s="251"/>
      <c r="J414" s="251"/>
      <c r="K414" s="251"/>
      <c r="L414" s="251"/>
      <c r="M414" s="253"/>
      <c r="N414" s="253"/>
      <c r="O414" s="253"/>
      <c r="P414" s="253"/>
      <c r="Q414" s="13"/>
      <c r="R414" s="21"/>
      <c r="S414" s="251"/>
      <c r="T414" s="251"/>
      <c r="U414" s="251"/>
      <c r="V414" s="251"/>
      <c r="W414" s="251"/>
      <c r="X414" s="251"/>
      <c r="Y414" s="251"/>
      <c r="Z414" s="251"/>
      <c r="AA414" s="251"/>
      <c r="AB414" s="251"/>
      <c r="AC414" s="251"/>
      <c r="AD414" s="251"/>
      <c r="AE414" s="251"/>
    </row>
    <row r="415" spans="1:31" ht="15.75" customHeight="1" x14ac:dyDescent="0.35">
      <c r="A415" s="251"/>
      <c r="B415" s="251"/>
      <c r="C415" s="251"/>
      <c r="D415" s="251"/>
      <c r="E415" s="251"/>
      <c r="F415" s="251"/>
      <c r="G415" s="251"/>
      <c r="H415" s="251"/>
      <c r="I415" s="251"/>
      <c r="J415" s="251"/>
      <c r="K415" s="251"/>
      <c r="L415" s="251"/>
      <c r="M415" s="253"/>
      <c r="N415" s="253"/>
      <c r="O415" s="253"/>
      <c r="P415" s="253"/>
      <c r="Q415" s="13"/>
      <c r="R415" s="21"/>
      <c r="S415" s="251"/>
      <c r="T415" s="251"/>
      <c r="U415" s="251"/>
      <c r="V415" s="251"/>
      <c r="W415" s="251"/>
      <c r="X415" s="251"/>
      <c r="Y415" s="251"/>
      <c r="Z415" s="251"/>
      <c r="AA415" s="251"/>
      <c r="AB415" s="251"/>
      <c r="AC415" s="251"/>
      <c r="AD415" s="251"/>
      <c r="AE415" s="251"/>
    </row>
    <row r="416" spans="1:31" ht="15.75" customHeight="1" x14ac:dyDescent="0.35">
      <c r="A416" s="251"/>
      <c r="B416" s="251"/>
      <c r="C416" s="251"/>
      <c r="D416" s="251"/>
      <c r="E416" s="251"/>
      <c r="F416" s="251"/>
      <c r="G416" s="251"/>
      <c r="H416" s="251"/>
      <c r="I416" s="251"/>
      <c r="J416" s="251"/>
      <c r="K416" s="251"/>
      <c r="L416" s="251"/>
      <c r="M416" s="253"/>
      <c r="N416" s="253"/>
      <c r="O416" s="253"/>
      <c r="P416" s="253"/>
      <c r="Q416" s="13"/>
      <c r="R416" s="21"/>
      <c r="S416" s="251"/>
      <c r="T416" s="251"/>
      <c r="U416" s="251"/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51"/>
    </row>
    <row r="417" spans="1:31" ht="15.75" customHeight="1" x14ac:dyDescent="0.35">
      <c r="A417" s="251"/>
      <c r="B417" s="251"/>
      <c r="C417" s="251"/>
      <c r="D417" s="251"/>
      <c r="E417" s="251"/>
      <c r="F417" s="251"/>
      <c r="G417" s="251"/>
      <c r="H417" s="251"/>
      <c r="I417" s="251"/>
      <c r="J417" s="251"/>
      <c r="K417" s="251"/>
      <c r="L417" s="251"/>
      <c r="M417" s="253"/>
      <c r="N417" s="253"/>
      <c r="O417" s="253"/>
      <c r="P417" s="253"/>
      <c r="Q417" s="13"/>
      <c r="R417" s="21"/>
      <c r="S417" s="251"/>
      <c r="T417" s="251"/>
      <c r="U417" s="251"/>
      <c r="V417" s="251"/>
      <c r="W417" s="251"/>
      <c r="X417" s="251"/>
      <c r="Y417" s="251"/>
      <c r="Z417" s="251"/>
      <c r="AA417" s="251"/>
      <c r="AB417" s="251"/>
      <c r="AC417" s="251"/>
      <c r="AD417" s="251"/>
      <c r="AE417" s="251"/>
    </row>
    <row r="418" spans="1:31" ht="15.75" customHeight="1" x14ac:dyDescent="0.35">
      <c r="A418" s="251"/>
      <c r="B418" s="251"/>
      <c r="C418" s="251"/>
      <c r="D418" s="251"/>
      <c r="E418" s="251"/>
      <c r="F418" s="251"/>
      <c r="G418" s="251"/>
      <c r="H418" s="251"/>
      <c r="I418" s="251"/>
      <c r="J418" s="251"/>
      <c r="K418" s="251"/>
      <c r="L418" s="251"/>
      <c r="M418" s="253"/>
      <c r="N418" s="253"/>
      <c r="O418" s="253"/>
      <c r="P418" s="253"/>
      <c r="Q418" s="13"/>
      <c r="R418" s="21"/>
      <c r="S418" s="251"/>
      <c r="T418" s="251"/>
      <c r="U418" s="251"/>
      <c r="V418" s="251"/>
      <c r="W418" s="251"/>
      <c r="X418" s="251"/>
      <c r="Y418" s="251"/>
      <c r="Z418" s="251"/>
      <c r="AA418" s="251"/>
      <c r="AB418" s="251"/>
      <c r="AC418" s="251"/>
      <c r="AD418" s="251"/>
      <c r="AE418" s="251"/>
    </row>
    <row r="419" spans="1:31" ht="15.75" customHeight="1" x14ac:dyDescent="0.35">
      <c r="A419" s="251"/>
      <c r="B419" s="251"/>
      <c r="C419" s="251"/>
      <c r="D419" s="251"/>
      <c r="E419" s="251"/>
      <c r="F419" s="251"/>
      <c r="G419" s="251"/>
      <c r="H419" s="251"/>
      <c r="I419" s="251"/>
      <c r="J419" s="251"/>
      <c r="K419" s="251"/>
      <c r="L419" s="251"/>
      <c r="M419" s="253"/>
      <c r="N419" s="253"/>
      <c r="O419" s="253"/>
      <c r="P419" s="253"/>
      <c r="Q419" s="13"/>
      <c r="R419" s="21"/>
      <c r="S419" s="251"/>
      <c r="T419" s="251"/>
      <c r="U419" s="251"/>
      <c r="V419" s="251"/>
      <c r="W419" s="251"/>
      <c r="X419" s="251"/>
      <c r="Y419" s="251"/>
      <c r="Z419" s="251"/>
      <c r="AA419" s="251"/>
      <c r="AB419" s="251"/>
      <c r="AC419" s="251"/>
      <c r="AD419" s="251"/>
      <c r="AE419" s="251"/>
    </row>
    <row r="420" spans="1:31" ht="15.75" customHeight="1" x14ac:dyDescent="0.35">
      <c r="A420" s="251"/>
      <c r="B420" s="251"/>
      <c r="C420" s="251"/>
      <c r="D420" s="251"/>
      <c r="E420" s="251"/>
      <c r="F420" s="251"/>
      <c r="G420" s="251"/>
      <c r="H420" s="251"/>
      <c r="I420" s="251"/>
      <c r="J420" s="251"/>
      <c r="K420" s="251"/>
      <c r="L420" s="251"/>
      <c r="M420" s="253"/>
      <c r="N420" s="253"/>
      <c r="O420" s="253"/>
      <c r="P420" s="253"/>
      <c r="Q420" s="13"/>
      <c r="R420" s="21"/>
      <c r="S420" s="251"/>
      <c r="T420" s="251"/>
      <c r="U420" s="251"/>
      <c r="V420" s="251"/>
      <c r="W420" s="251"/>
      <c r="X420" s="251"/>
      <c r="Y420" s="251"/>
      <c r="Z420" s="251"/>
      <c r="AA420" s="251"/>
      <c r="AB420" s="251"/>
      <c r="AC420" s="251"/>
      <c r="AD420" s="251"/>
      <c r="AE420" s="251"/>
    </row>
    <row r="421" spans="1:31" ht="15.75" customHeight="1" x14ac:dyDescent="0.35">
      <c r="A421" s="251"/>
      <c r="B421" s="251"/>
      <c r="C421" s="251"/>
      <c r="D421" s="251"/>
      <c r="E421" s="251"/>
      <c r="F421" s="251"/>
      <c r="G421" s="251"/>
      <c r="H421" s="251"/>
      <c r="I421" s="251"/>
      <c r="J421" s="251"/>
      <c r="K421" s="251"/>
      <c r="L421" s="251"/>
      <c r="M421" s="253"/>
      <c r="N421" s="253"/>
      <c r="O421" s="253"/>
      <c r="P421" s="253"/>
      <c r="Q421" s="13"/>
      <c r="R421" s="21"/>
      <c r="S421" s="251"/>
      <c r="T421" s="251"/>
      <c r="U421" s="251"/>
      <c r="V421" s="251"/>
      <c r="W421" s="251"/>
      <c r="X421" s="251"/>
      <c r="Y421" s="251"/>
      <c r="Z421" s="251"/>
      <c r="AA421" s="251"/>
      <c r="AB421" s="251"/>
      <c r="AC421" s="251"/>
      <c r="AD421" s="251"/>
      <c r="AE421" s="251"/>
    </row>
    <row r="422" spans="1:31" ht="15.75" customHeight="1" x14ac:dyDescent="0.35">
      <c r="A422" s="251"/>
      <c r="B422" s="251"/>
      <c r="C422" s="251"/>
      <c r="D422" s="251"/>
      <c r="E422" s="251"/>
      <c r="F422" s="251"/>
      <c r="G422" s="251"/>
      <c r="H422" s="251"/>
      <c r="I422" s="251"/>
      <c r="J422" s="251"/>
      <c r="K422" s="251"/>
      <c r="L422" s="251"/>
      <c r="M422" s="253"/>
      <c r="N422" s="253"/>
      <c r="O422" s="253"/>
      <c r="P422" s="253"/>
      <c r="Q422" s="13"/>
      <c r="R422" s="21"/>
      <c r="S422" s="251"/>
      <c r="T422" s="251"/>
      <c r="U422" s="251"/>
      <c r="V422" s="251"/>
      <c r="W422" s="251"/>
      <c r="X422" s="251"/>
      <c r="Y422" s="251"/>
      <c r="Z422" s="251"/>
      <c r="AA422" s="251"/>
      <c r="AB422" s="251"/>
      <c r="AC422" s="251"/>
      <c r="AD422" s="251"/>
      <c r="AE422" s="251"/>
    </row>
    <row r="423" spans="1:31" ht="15.75" customHeight="1" x14ac:dyDescent="0.35">
      <c r="A423" s="251"/>
      <c r="B423" s="251"/>
      <c r="C423" s="251"/>
      <c r="D423" s="251"/>
      <c r="E423" s="251"/>
      <c r="F423" s="251"/>
      <c r="G423" s="251"/>
      <c r="H423" s="251"/>
      <c r="I423" s="251"/>
      <c r="J423" s="251"/>
      <c r="K423" s="251"/>
      <c r="L423" s="251"/>
      <c r="M423" s="253"/>
      <c r="N423" s="253"/>
      <c r="O423" s="253"/>
      <c r="P423" s="253"/>
      <c r="Q423" s="13"/>
      <c r="R423" s="21"/>
      <c r="S423" s="251"/>
      <c r="T423" s="251"/>
      <c r="U423" s="251"/>
      <c r="V423" s="251"/>
      <c r="W423" s="251"/>
      <c r="X423" s="251"/>
      <c r="Y423" s="251"/>
      <c r="Z423" s="251"/>
      <c r="AA423" s="251"/>
      <c r="AB423" s="251"/>
      <c r="AC423" s="251"/>
      <c r="AD423" s="251"/>
      <c r="AE423" s="251"/>
    </row>
    <row r="424" spans="1:31" ht="15.75" customHeight="1" x14ac:dyDescent="0.35">
      <c r="A424" s="251"/>
      <c r="B424" s="251"/>
      <c r="C424" s="251"/>
      <c r="D424" s="251"/>
      <c r="E424" s="251"/>
      <c r="F424" s="251"/>
      <c r="G424" s="251"/>
      <c r="H424" s="251"/>
      <c r="I424" s="251"/>
      <c r="J424" s="251"/>
      <c r="K424" s="251"/>
      <c r="L424" s="251"/>
      <c r="M424" s="253"/>
      <c r="N424" s="253"/>
      <c r="O424" s="253"/>
      <c r="P424" s="253"/>
      <c r="Q424" s="13"/>
      <c r="R424" s="21"/>
      <c r="S424" s="251"/>
      <c r="T424" s="251"/>
      <c r="U424" s="251"/>
      <c r="V424" s="251"/>
      <c r="W424" s="251"/>
      <c r="X424" s="251"/>
      <c r="Y424" s="251"/>
      <c r="Z424" s="251"/>
      <c r="AA424" s="251"/>
      <c r="AB424" s="251"/>
      <c r="AC424" s="251"/>
      <c r="AD424" s="251"/>
      <c r="AE424" s="251"/>
    </row>
    <row r="425" spans="1:31" ht="15.75" customHeight="1" x14ac:dyDescent="0.35">
      <c r="A425" s="251"/>
      <c r="B425" s="251"/>
      <c r="C425" s="251"/>
      <c r="D425" s="251"/>
      <c r="E425" s="251"/>
      <c r="F425" s="251"/>
      <c r="G425" s="251"/>
      <c r="H425" s="251"/>
      <c r="I425" s="251"/>
      <c r="J425" s="251"/>
      <c r="K425" s="251"/>
      <c r="L425" s="251"/>
      <c r="M425" s="253"/>
      <c r="N425" s="253"/>
      <c r="O425" s="253"/>
      <c r="P425" s="253"/>
      <c r="Q425" s="13"/>
      <c r="R425" s="21"/>
      <c r="S425" s="251"/>
      <c r="T425" s="251"/>
      <c r="U425" s="251"/>
      <c r="V425" s="251"/>
      <c r="W425" s="251"/>
      <c r="X425" s="251"/>
      <c r="Y425" s="251"/>
      <c r="Z425" s="251"/>
      <c r="AA425" s="251"/>
      <c r="AB425" s="251"/>
      <c r="AC425" s="251"/>
      <c r="AD425" s="251"/>
      <c r="AE425" s="251"/>
    </row>
    <row r="426" spans="1:31" ht="15.75" customHeight="1" x14ac:dyDescent="0.35">
      <c r="A426" s="251"/>
      <c r="B426" s="251"/>
      <c r="C426" s="251"/>
      <c r="D426" s="251"/>
      <c r="E426" s="251"/>
      <c r="F426" s="251"/>
      <c r="G426" s="251"/>
      <c r="H426" s="251"/>
      <c r="I426" s="251"/>
      <c r="J426" s="251"/>
      <c r="K426" s="251"/>
      <c r="L426" s="251"/>
      <c r="M426" s="253"/>
      <c r="N426" s="253"/>
      <c r="O426" s="253"/>
      <c r="P426" s="253"/>
      <c r="Q426" s="13"/>
      <c r="R426" s="21"/>
      <c r="S426" s="251"/>
      <c r="T426" s="251"/>
      <c r="U426" s="251"/>
      <c r="V426" s="251"/>
      <c r="W426" s="251"/>
      <c r="X426" s="251"/>
      <c r="Y426" s="251"/>
      <c r="Z426" s="251"/>
      <c r="AA426" s="251"/>
      <c r="AB426" s="251"/>
      <c r="AC426" s="251"/>
      <c r="AD426" s="251"/>
      <c r="AE426" s="251"/>
    </row>
    <row r="427" spans="1:31" ht="15.75" customHeight="1" x14ac:dyDescent="0.35">
      <c r="A427" s="251"/>
      <c r="B427" s="251"/>
      <c r="C427" s="251"/>
      <c r="D427" s="251"/>
      <c r="E427" s="251"/>
      <c r="F427" s="251"/>
      <c r="G427" s="251"/>
      <c r="H427" s="251"/>
      <c r="I427" s="251"/>
      <c r="J427" s="251"/>
      <c r="K427" s="251"/>
      <c r="L427" s="251"/>
      <c r="M427" s="253"/>
      <c r="N427" s="253"/>
      <c r="O427" s="253"/>
      <c r="P427" s="253"/>
      <c r="Q427" s="13"/>
      <c r="R427" s="21"/>
      <c r="S427" s="251"/>
      <c r="T427" s="251"/>
      <c r="U427" s="251"/>
      <c r="V427" s="251"/>
      <c r="W427" s="251"/>
      <c r="X427" s="251"/>
      <c r="Y427" s="251"/>
      <c r="Z427" s="251"/>
      <c r="AA427" s="251"/>
      <c r="AB427" s="251"/>
      <c r="AC427" s="251"/>
      <c r="AD427" s="251"/>
      <c r="AE427" s="251"/>
    </row>
    <row r="428" spans="1:31" ht="15.75" customHeight="1" x14ac:dyDescent="0.35">
      <c r="A428" s="251"/>
      <c r="B428" s="251"/>
      <c r="C428" s="251"/>
      <c r="D428" s="251"/>
      <c r="E428" s="251"/>
      <c r="F428" s="251"/>
      <c r="G428" s="251"/>
      <c r="H428" s="251"/>
      <c r="I428" s="251"/>
      <c r="J428" s="251"/>
      <c r="K428" s="251"/>
      <c r="L428" s="251"/>
      <c r="M428" s="253"/>
      <c r="N428" s="253"/>
      <c r="O428" s="253"/>
      <c r="P428" s="253"/>
      <c r="Q428" s="13"/>
      <c r="R428" s="21"/>
      <c r="S428" s="251"/>
      <c r="T428" s="251"/>
      <c r="U428" s="251"/>
      <c r="V428" s="251"/>
      <c r="W428" s="251"/>
      <c r="X428" s="251"/>
      <c r="Y428" s="251"/>
      <c r="Z428" s="251"/>
      <c r="AA428" s="251"/>
      <c r="AB428" s="251"/>
      <c r="AC428" s="251"/>
      <c r="AD428" s="251"/>
      <c r="AE428" s="251"/>
    </row>
    <row r="429" spans="1:31" ht="15.75" customHeight="1" x14ac:dyDescent="0.35">
      <c r="A429" s="251"/>
      <c r="B429" s="251"/>
      <c r="C429" s="251"/>
      <c r="D429" s="251"/>
      <c r="E429" s="251"/>
      <c r="F429" s="251"/>
      <c r="G429" s="251"/>
      <c r="H429" s="251"/>
      <c r="I429" s="251"/>
      <c r="J429" s="251"/>
      <c r="K429" s="251"/>
      <c r="L429" s="251"/>
      <c r="M429" s="253"/>
      <c r="N429" s="253"/>
      <c r="O429" s="253"/>
      <c r="P429" s="253"/>
      <c r="Q429" s="13"/>
      <c r="R429" s="21"/>
      <c r="S429" s="251"/>
      <c r="T429" s="251"/>
      <c r="U429" s="251"/>
      <c r="V429" s="251"/>
      <c r="W429" s="251"/>
      <c r="X429" s="251"/>
      <c r="Y429" s="251"/>
      <c r="Z429" s="251"/>
      <c r="AA429" s="251"/>
      <c r="AB429" s="251"/>
      <c r="AC429" s="251"/>
      <c r="AD429" s="251"/>
      <c r="AE429" s="251"/>
    </row>
    <row r="430" spans="1:31" ht="15.75" customHeight="1" x14ac:dyDescent="0.35">
      <c r="A430" s="251"/>
      <c r="B430" s="251"/>
      <c r="C430" s="251"/>
      <c r="D430" s="251"/>
      <c r="E430" s="251"/>
      <c r="F430" s="251"/>
      <c r="G430" s="251"/>
      <c r="H430" s="251"/>
      <c r="I430" s="251"/>
      <c r="J430" s="251"/>
      <c r="K430" s="251"/>
      <c r="L430" s="251"/>
      <c r="M430" s="253"/>
      <c r="N430" s="253"/>
      <c r="O430" s="253"/>
      <c r="P430" s="253"/>
      <c r="Q430" s="13"/>
      <c r="R430" s="21"/>
      <c r="S430" s="251"/>
      <c r="T430" s="251"/>
      <c r="U430" s="251"/>
      <c r="V430" s="251"/>
      <c r="W430" s="251"/>
      <c r="X430" s="251"/>
      <c r="Y430" s="251"/>
      <c r="Z430" s="251"/>
      <c r="AA430" s="251"/>
      <c r="AB430" s="251"/>
      <c r="AC430" s="251"/>
      <c r="AD430" s="251"/>
      <c r="AE430" s="251"/>
    </row>
    <row r="431" spans="1:31" ht="15.75" customHeight="1" x14ac:dyDescent="0.35">
      <c r="A431" s="251"/>
      <c r="B431" s="251"/>
      <c r="C431" s="251"/>
      <c r="D431" s="251"/>
      <c r="E431" s="251"/>
      <c r="F431" s="251"/>
      <c r="G431" s="251"/>
      <c r="H431" s="251"/>
      <c r="I431" s="251"/>
      <c r="J431" s="251"/>
      <c r="K431" s="251"/>
      <c r="L431" s="251"/>
      <c r="M431" s="253"/>
      <c r="N431" s="253"/>
      <c r="O431" s="253"/>
      <c r="P431" s="253"/>
      <c r="Q431" s="13"/>
      <c r="R431" s="21"/>
      <c r="S431" s="251"/>
      <c r="T431" s="251"/>
      <c r="U431" s="251"/>
      <c r="V431" s="251"/>
      <c r="W431" s="251"/>
      <c r="X431" s="251"/>
      <c r="Y431" s="251"/>
      <c r="Z431" s="251"/>
      <c r="AA431" s="251"/>
      <c r="AB431" s="251"/>
      <c r="AC431" s="251"/>
      <c r="AD431" s="251"/>
      <c r="AE431" s="251"/>
    </row>
    <row r="432" spans="1:31" ht="15.75" customHeight="1" x14ac:dyDescent="0.35">
      <c r="A432" s="251"/>
      <c r="B432" s="251"/>
      <c r="C432" s="251"/>
      <c r="D432" s="251"/>
      <c r="E432" s="251"/>
      <c r="F432" s="251"/>
      <c r="G432" s="251"/>
      <c r="H432" s="251"/>
      <c r="I432" s="251"/>
      <c r="J432" s="251"/>
      <c r="K432" s="251"/>
      <c r="L432" s="251"/>
      <c r="M432" s="253"/>
      <c r="N432" s="253"/>
      <c r="O432" s="253"/>
      <c r="P432" s="253"/>
      <c r="Q432" s="13"/>
      <c r="R432" s="21"/>
      <c r="S432" s="251"/>
      <c r="T432" s="251"/>
      <c r="U432" s="251"/>
      <c r="V432" s="251"/>
      <c r="W432" s="251"/>
      <c r="X432" s="251"/>
      <c r="Y432" s="251"/>
      <c r="Z432" s="251"/>
      <c r="AA432" s="251"/>
      <c r="AB432" s="251"/>
      <c r="AC432" s="251"/>
      <c r="AD432" s="251"/>
      <c r="AE432" s="251"/>
    </row>
    <row r="433" spans="1:31" ht="15.75" customHeight="1" x14ac:dyDescent="0.35">
      <c r="A433" s="251"/>
      <c r="B433" s="251"/>
      <c r="C433" s="251"/>
      <c r="D433" s="251"/>
      <c r="E433" s="251"/>
      <c r="F433" s="251"/>
      <c r="G433" s="251"/>
      <c r="H433" s="251"/>
      <c r="I433" s="251"/>
      <c r="J433" s="251"/>
      <c r="K433" s="251"/>
      <c r="L433" s="251"/>
      <c r="M433" s="253"/>
      <c r="N433" s="253"/>
      <c r="O433" s="253"/>
      <c r="P433" s="253"/>
      <c r="Q433" s="13"/>
      <c r="R433" s="21"/>
      <c r="S433" s="251"/>
      <c r="T433" s="251"/>
      <c r="U433" s="251"/>
      <c r="V433" s="251"/>
      <c r="W433" s="251"/>
      <c r="X433" s="251"/>
      <c r="Y433" s="251"/>
      <c r="Z433" s="251"/>
      <c r="AA433" s="251"/>
      <c r="AB433" s="251"/>
      <c r="AC433" s="251"/>
      <c r="AD433" s="251"/>
      <c r="AE433" s="251"/>
    </row>
    <row r="434" spans="1:31" ht="15.75" customHeight="1" x14ac:dyDescent="0.35">
      <c r="A434" s="251"/>
      <c r="B434" s="251"/>
      <c r="C434" s="251"/>
      <c r="D434" s="251"/>
      <c r="E434" s="251"/>
      <c r="F434" s="251"/>
      <c r="G434" s="251"/>
      <c r="H434" s="251"/>
      <c r="I434" s="251"/>
      <c r="J434" s="251"/>
      <c r="K434" s="251"/>
      <c r="L434" s="251"/>
      <c r="M434" s="253"/>
      <c r="N434" s="253"/>
      <c r="O434" s="253"/>
      <c r="P434" s="253"/>
      <c r="Q434" s="13"/>
      <c r="R434" s="21"/>
      <c r="S434" s="251"/>
      <c r="T434" s="251"/>
      <c r="U434" s="251"/>
      <c r="V434" s="251"/>
      <c r="W434" s="251"/>
      <c r="X434" s="251"/>
      <c r="Y434" s="251"/>
      <c r="Z434" s="251"/>
      <c r="AA434" s="251"/>
      <c r="AB434" s="251"/>
      <c r="AC434" s="251"/>
      <c r="AD434" s="251"/>
      <c r="AE434" s="251"/>
    </row>
    <row r="435" spans="1:31" ht="15.75" customHeight="1" x14ac:dyDescent="0.35">
      <c r="A435" s="251"/>
      <c r="B435" s="251"/>
      <c r="C435" s="251"/>
      <c r="D435" s="251"/>
      <c r="E435" s="251"/>
      <c r="F435" s="251"/>
      <c r="G435" s="251"/>
      <c r="H435" s="251"/>
      <c r="I435" s="251"/>
      <c r="J435" s="251"/>
      <c r="K435" s="251"/>
      <c r="L435" s="251"/>
      <c r="M435" s="253"/>
      <c r="N435" s="253"/>
      <c r="O435" s="253"/>
      <c r="P435" s="253"/>
      <c r="Q435" s="13"/>
      <c r="R435" s="21"/>
      <c r="S435" s="251"/>
      <c r="T435" s="251"/>
      <c r="U435" s="251"/>
      <c r="V435" s="251"/>
      <c r="W435" s="251"/>
      <c r="X435" s="251"/>
      <c r="Y435" s="251"/>
      <c r="Z435" s="251"/>
      <c r="AA435" s="251"/>
      <c r="AB435" s="251"/>
      <c r="AC435" s="251"/>
      <c r="AD435" s="251"/>
      <c r="AE435" s="251"/>
    </row>
    <row r="436" spans="1:31" ht="15.75" customHeight="1" x14ac:dyDescent="0.35">
      <c r="A436" s="251"/>
      <c r="B436" s="251"/>
      <c r="C436" s="251"/>
      <c r="D436" s="251"/>
      <c r="E436" s="251"/>
      <c r="F436" s="251"/>
      <c r="G436" s="251"/>
      <c r="H436" s="251"/>
      <c r="I436" s="251"/>
      <c r="J436" s="251"/>
      <c r="K436" s="251"/>
      <c r="L436" s="251"/>
      <c r="M436" s="253"/>
      <c r="N436" s="253"/>
      <c r="O436" s="253"/>
      <c r="P436" s="253"/>
      <c r="Q436" s="13"/>
      <c r="R436" s="21"/>
      <c r="S436" s="251"/>
      <c r="T436" s="251"/>
      <c r="U436" s="251"/>
      <c r="V436" s="251"/>
      <c r="W436" s="251"/>
      <c r="X436" s="251"/>
      <c r="Y436" s="251"/>
      <c r="Z436" s="251"/>
      <c r="AA436" s="251"/>
      <c r="AB436" s="251"/>
      <c r="AC436" s="251"/>
      <c r="AD436" s="251"/>
      <c r="AE436" s="251"/>
    </row>
    <row r="437" spans="1:31" ht="15.75" customHeight="1" x14ac:dyDescent="0.35">
      <c r="A437" s="251"/>
      <c r="B437" s="251"/>
      <c r="C437" s="251"/>
      <c r="D437" s="251"/>
      <c r="E437" s="251"/>
      <c r="F437" s="251"/>
      <c r="G437" s="251"/>
      <c r="H437" s="251"/>
      <c r="I437" s="251"/>
      <c r="J437" s="251"/>
      <c r="K437" s="251"/>
      <c r="L437" s="251"/>
      <c r="M437" s="253"/>
      <c r="N437" s="253"/>
      <c r="O437" s="253"/>
      <c r="P437" s="253"/>
      <c r="Q437" s="13"/>
      <c r="R437" s="21"/>
      <c r="S437" s="251"/>
      <c r="T437" s="251"/>
      <c r="U437" s="251"/>
      <c r="V437" s="251"/>
      <c r="W437" s="251"/>
      <c r="X437" s="251"/>
      <c r="Y437" s="251"/>
      <c r="Z437" s="251"/>
      <c r="AA437" s="251"/>
      <c r="AB437" s="251"/>
      <c r="AC437" s="251"/>
      <c r="AD437" s="251"/>
      <c r="AE437" s="251"/>
    </row>
    <row r="438" spans="1:31" ht="15.75" customHeight="1" x14ac:dyDescent="0.35">
      <c r="A438" s="251"/>
      <c r="B438" s="251"/>
      <c r="C438" s="251"/>
      <c r="D438" s="251"/>
      <c r="E438" s="251"/>
      <c r="F438" s="251"/>
      <c r="G438" s="251"/>
      <c r="H438" s="251"/>
      <c r="I438" s="251"/>
      <c r="J438" s="251"/>
      <c r="K438" s="251"/>
      <c r="L438" s="251"/>
      <c r="M438" s="253"/>
      <c r="N438" s="253"/>
      <c r="O438" s="253"/>
      <c r="P438" s="253"/>
      <c r="Q438" s="13"/>
      <c r="R438" s="21"/>
      <c r="S438" s="251"/>
      <c r="T438" s="251"/>
      <c r="U438" s="251"/>
      <c r="V438" s="251"/>
      <c r="W438" s="251"/>
      <c r="X438" s="251"/>
      <c r="Y438" s="251"/>
      <c r="Z438" s="251"/>
      <c r="AA438" s="251"/>
      <c r="AB438" s="251"/>
      <c r="AC438" s="251"/>
      <c r="AD438" s="251"/>
      <c r="AE438" s="251"/>
    </row>
    <row r="439" spans="1:31" ht="15.75" customHeight="1" x14ac:dyDescent="0.35">
      <c r="A439" s="251"/>
      <c r="B439" s="251"/>
      <c r="C439" s="251"/>
      <c r="D439" s="251"/>
      <c r="E439" s="251"/>
      <c r="F439" s="251"/>
      <c r="G439" s="251"/>
      <c r="H439" s="251"/>
      <c r="I439" s="251"/>
      <c r="J439" s="251"/>
      <c r="K439" s="251"/>
      <c r="L439" s="251"/>
      <c r="M439" s="253"/>
      <c r="N439" s="253"/>
      <c r="O439" s="253"/>
      <c r="P439" s="253"/>
      <c r="Q439" s="13"/>
      <c r="R439" s="21"/>
      <c r="S439" s="251"/>
      <c r="T439" s="251"/>
      <c r="U439" s="251"/>
      <c r="V439" s="251"/>
      <c r="W439" s="251"/>
      <c r="X439" s="251"/>
      <c r="Y439" s="251"/>
      <c r="Z439" s="251"/>
      <c r="AA439" s="251"/>
      <c r="AB439" s="251"/>
      <c r="AC439" s="251"/>
      <c r="AD439" s="251"/>
      <c r="AE439" s="251"/>
    </row>
    <row r="440" spans="1:31" ht="15.75" customHeight="1" x14ac:dyDescent="0.35">
      <c r="A440" s="251"/>
      <c r="B440" s="251"/>
      <c r="C440" s="251"/>
      <c r="D440" s="251"/>
      <c r="E440" s="251"/>
      <c r="F440" s="251"/>
      <c r="G440" s="251"/>
      <c r="H440" s="251"/>
      <c r="I440" s="251"/>
      <c r="J440" s="251"/>
      <c r="K440" s="251"/>
      <c r="L440" s="251"/>
      <c r="M440" s="253"/>
      <c r="N440" s="253"/>
      <c r="O440" s="253"/>
      <c r="P440" s="253"/>
      <c r="Q440" s="13"/>
      <c r="R440" s="21"/>
      <c r="S440" s="251"/>
      <c r="T440" s="251"/>
      <c r="U440" s="251"/>
      <c r="V440" s="251"/>
      <c r="W440" s="251"/>
      <c r="X440" s="251"/>
      <c r="Y440" s="251"/>
      <c r="Z440" s="251"/>
      <c r="AA440" s="251"/>
      <c r="AB440" s="251"/>
      <c r="AC440" s="251"/>
      <c r="AD440" s="251"/>
      <c r="AE440" s="251"/>
    </row>
    <row r="441" spans="1:31" ht="15.75" customHeight="1" x14ac:dyDescent="0.35">
      <c r="A441" s="251"/>
      <c r="B441" s="251"/>
      <c r="C441" s="251"/>
      <c r="D441" s="251"/>
      <c r="E441" s="251"/>
      <c r="F441" s="251"/>
      <c r="G441" s="251"/>
      <c r="H441" s="251"/>
      <c r="I441" s="251"/>
      <c r="J441" s="251"/>
      <c r="K441" s="251"/>
      <c r="L441" s="251"/>
      <c r="M441" s="253"/>
      <c r="N441" s="253"/>
      <c r="O441" s="253"/>
      <c r="P441" s="253"/>
      <c r="Q441" s="13"/>
      <c r="R441" s="21"/>
      <c r="S441" s="251"/>
      <c r="T441" s="251"/>
      <c r="U441" s="251"/>
      <c r="V441" s="251"/>
      <c r="W441" s="251"/>
      <c r="X441" s="251"/>
      <c r="Y441" s="251"/>
      <c r="Z441" s="251"/>
      <c r="AA441" s="251"/>
      <c r="AB441" s="251"/>
      <c r="AC441" s="251"/>
      <c r="AD441" s="251"/>
      <c r="AE441" s="251"/>
    </row>
    <row r="442" spans="1:31" ht="15.75" customHeight="1" x14ac:dyDescent="0.35">
      <c r="A442" s="251"/>
      <c r="B442" s="251"/>
      <c r="C442" s="251"/>
      <c r="D442" s="251"/>
      <c r="E442" s="251"/>
      <c r="F442" s="251"/>
      <c r="G442" s="251"/>
      <c r="H442" s="251"/>
      <c r="I442" s="251"/>
      <c r="J442" s="251"/>
      <c r="K442" s="251"/>
      <c r="L442" s="251"/>
      <c r="M442" s="253"/>
      <c r="N442" s="253"/>
      <c r="O442" s="253"/>
      <c r="P442" s="253"/>
      <c r="Q442" s="13"/>
      <c r="R442" s="21"/>
      <c r="S442" s="251"/>
      <c r="T442" s="251"/>
      <c r="U442" s="251"/>
      <c r="V442" s="251"/>
      <c r="W442" s="251"/>
      <c r="X442" s="251"/>
      <c r="Y442" s="251"/>
      <c r="Z442" s="251"/>
      <c r="AA442" s="251"/>
      <c r="AB442" s="251"/>
      <c r="AC442" s="251"/>
      <c r="AD442" s="251"/>
      <c r="AE442" s="251"/>
    </row>
    <row r="443" spans="1:31" ht="15.75" customHeight="1" x14ac:dyDescent="0.35">
      <c r="A443" s="251"/>
      <c r="B443" s="251"/>
      <c r="C443" s="251"/>
      <c r="D443" s="251"/>
      <c r="E443" s="251"/>
      <c r="F443" s="251"/>
      <c r="G443" s="251"/>
      <c r="H443" s="251"/>
      <c r="I443" s="251"/>
      <c r="J443" s="251"/>
      <c r="K443" s="251"/>
      <c r="L443" s="251"/>
      <c r="M443" s="253"/>
      <c r="N443" s="253"/>
      <c r="O443" s="253"/>
      <c r="P443" s="253"/>
      <c r="Q443" s="13"/>
      <c r="R443" s="21"/>
      <c r="S443" s="251"/>
      <c r="T443" s="251"/>
      <c r="U443" s="251"/>
      <c r="V443" s="251"/>
      <c r="W443" s="251"/>
      <c r="X443" s="251"/>
      <c r="Y443" s="251"/>
      <c r="Z443" s="251"/>
      <c r="AA443" s="251"/>
      <c r="AB443" s="251"/>
      <c r="AC443" s="251"/>
      <c r="AD443" s="251"/>
      <c r="AE443" s="251"/>
    </row>
    <row r="444" spans="1:31" ht="15.75" customHeight="1" x14ac:dyDescent="0.35">
      <c r="A444" s="251"/>
      <c r="B444" s="251"/>
      <c r="C444" s="251"/>
      <c r="D444" s="251"/>
      <c r="E444" s="251"/>
      <c r="F444" s="251"/>
      <c r="G444" s="251"/>
      <c r="H444" s="251"/>
      <c r="I444" s="251"/>
      <c r="J444" s="251"/>
      <c r="K444" s="251"/>
      <c r="L444" s="251"/>
      <c r="M444" s="253"/>
      <c r="N444" s="253"/>
      <c r="O444" s="253"/>
      <c r="P444" s="253"/>
      <c r="Q444" s="13"/>
      <c r="R444" s="21"/>
      <c r="S444" s="251"/>
      <c r="T444" s="251"/>
      <c r="U444" s="251"/>
      <c r="V444" s="251"/>
      <c r="W444" s="251"/>
      <c r="X444" s="251"/>
      <c r="Y444" s="251"/>
      <c r="Z444" s="251"/>
      <c r="AA444" s="251"/>
      <c r="AB444" s="251"/>
      <c r="AC444" s="251"/>
      <c r="AD444" s="251"/>
      <c r="AE444" s="251"/>
    </row>
    <row r="445" spans="1:31" ht="15.75" customHeight="1" x14ac:dyDescent="0.35">
      <c r="A445" s="251"/>
      <c r="B445" s="251"/>
      <c r="C445" s="251"/>
      <c r="D445" s="251"/>
      <c r="E445" s="251"/>
      <c r="F445" s="251"/>
      <c r="G445" s="251"/>
      <c r="H445" s="251"/>
      <c r="I445" s="251"/>
      <c r="J445" s="251"/>
      <c r="K445" s="251"/>
      <c r="L445" s="251"/>
      <c r="M445" s="253"/>
      <c r="N445" s="253"/>
      <c r="O445" s="253"/>
      <c r="P445" s="253"/>
      <c r="Q445" s="13"/>
      <c r="R445" s="21"/>
      <c r="S445" s="251"/>
      <c r="T445" s="251"/>
      <c r="U445" s="251"/>
      <c r="V445" s="251"/>
      <c r="W445" s="251"/>
      <c r="X445" s="251"/>
      <c r="Y445" s="251"/>
      <c r="Z445" s="251"/>
      <c r="AA445" s="251"/>
      <c r="AB445" s="251"/>
      <c r="AC445" s="251"/>
      <c r="AD445" s="251"/>
      <c r="AE445" s="251"/>
    </row>
    <row r="446" spans="1:31" ht="15.75" customHeight="1" x14ac:dyDescent="0.35">
      <c r="A446" s="251"/>
      <c r="B446" s="251"/>
      <c r="C446" s="251"/>
      <c r="D446" s="251"/>
      <c r="E446" s="251"/>
      <c r="F446" s="251"/>
      <c r="G446" s="251"/>
      <c r="H446" s="251"/>
      <c r="I446" s="251"/>
      <c r="J446" s="251"/>
      <c r="K446" s="251"/>
      <c r="L446" s="251"/>
      <c r="M446" s="253"/>
      <c r="N446" s="253"/>
      <c r="O446" s="253"/>
      <c r="P446" s="253"/>
      <c r="Q446" s="13"/>
      <c r="R446" s="21"/>
      <c r="S446" s="251"/>
      <c r="T446" s="251"/>
      <c r="U446" s="251"/>
      <c r="V446" s="251"/>
      <c r="W446" s="251"/>
      <c r="X446" s="251"/>
      <c r="Y446" s="251"/>
      <c r="Z446" s="251"/>
      <c r="AA446" s="251"/>
      <c r="AB446" s="251"/>
      <c r="AC446" s="251"/>
      <c r="AD446" s="251"/>
      <c r="AE446" s="251"/>
    </row>
    <row r="447" spans="1:31" ht="15.75" customHeight="1" x14ac:dyDescent="0.35">
      <c r="A447" s="251"/>
      <c r="B447" s="251"/>
      <c r="C447" s="251"/>
      <c r="D447" s="251"/>
      <c r="E447" s="251"/>
      <c r="F447" s="251"/>
      <c r="G447" s="251"/>
      <c r="H447" s="251"/>
      <c r="I447" s="251"/>
      <c r="J447" s="251"/>
      <c r="K447" s="251"/>
      <c r="L447" s="251"/>
      <c r="M447" s="253"/>
      <c r="N447" s="253"/>
      <c r="O447" s="253"/>
      <c r="P447" s="253"/>
      <c r="Q447" s="13"/>
      <c r="R447" s="21"/>
      <c r="S447" s="251"/>
      <c r="T447" s="251"/>
      <c r="U447" s="251"/>
      <c r="V447" s="251"/>
      <c r="W447" s="251"/>
      <c r="X447" s="251"/>
      <c r="Y447" s="251"/>
      <c r="Z447" s="251"/>
      <c r="AA447" s="251"/>
      <c r="AB447" s="251"/>
      <c r="AC447" s="251"/>
      <c r="AD447" s="251"/>
      <c r="AE447" s="251"/>
    </row>
    <row r="448" spans="1:31" ht="15.75" customHeight="1" x14ac:dyDescent="0.35">
      <c r="A448" s="251"/>
      <c r="B448" s="251"/>
      <c r="C448" s="251"/>
      <c r="D448" s="251"/>
      <c r="E448" s="251"/>
      <c r="F448" s="251"/>
      <c r="G448" s="251"/>
      <c r="H448" s="251"/>
      <c r="I448" s="251"/>
      <c r="J448" s="251"/>
      <c r="K448" s="251"/>
      <c r="L448" s="251"/>
      <c r="M448" s="253"/>
      <c r="N448" s="253"/>
      <c r="O448" s="253"/>
      <c r="P448" s="253"/>
      <c r="Q448" s="13"/>
      <c r="R448" s="21"/>
      <c r="S448" s="251"/>
      <c r="T448" s="251"/>
      <c r="U448" s="251"/>
      <c r="V448" s="251"/>
      <c r="W448" s="251"/>
      <c r="X448" s="251"/>
      <c r="Y448" s="251"/>
      <c r="Z448" s="251"/>
      <c r="AA448" s="251"/>
      <c r="AB448" s="251"/>
      <c r="AC448" s="251"/>
      <c r="AD448" s="251"/>
      <c r="AE448" s="251"/>
    </row>
    <row r="449" spans="1:31" ht="15.75" customHeight="1" x14ac:dyDescent="0.35">
      <c r="A449" s="251"/>
      <c r="B449" s="251"/>
      <c r="C449" s="251"/>
      <c r="D449" s="251"/>
      <c r="E449" s="251"/>
      <c r="F449" s="251"/>
      <c r="G449" s="251"/>
      <c r="H449" s="251"/>
      <c r="I449" s="251"/>
      <c r="J449" s="251"/>
      <c r="K449" s="251"/>
      <c r="L449" s="251"/>
      <c r="M449" s="253"/>
      <c r="N449" s="253"/>
      <c r="O449" s="253"/>
      <c r="P449" s="253"/>
      <c r="Q449" s="13"/>
      <c r="R449" s="21"/>
      <c r="S449" s="251"/>
      <c r="T449" s="251"/>
      <c r="U449" s="251"/>
      <c r="V449" s="251"/>
      <c r="W449" s="251"/>
      <c r="X449" s="251"/>
      <c r="Y449" s="251"/>
      <c r="Z449" s="251"/>
      <c r="AA449" s="251"/>
      <c r="AB449" s="251"/>
      <c r="AC449" s="251"/>
      <c r="AD449" s="251"/>
      <c r="AE449" s="251"/>
    </row>
    <row r="450" spans="1:31" ht="15.75" customHeight="1" x14ac:dyDescent="0.35">
      <c r="A450" s="251"/>
      <c r="B450" s="251"/>
      <c r="C450" s="251"/>
      <c r="D450" s="251"/>
      <c r="E450" s="251"/>
      <c r="F450" s="251"/>
      <c r="G450" s="251"/>
      <c r="H450" s="251"/>
      <c r="I450" s="251"/>
      <c r="J450" s="251"/>
      <c r="K450" s="251"/>
      <c r="L450" s="251"/>
      <c r="M450" s="253"/>
      <c r="N450" s="253"/>
      <c r="O450" s="253"/>
      <c r="P450" s="253"/>
      <c r="Q450" s="13"/>
      <c r="R450" s="21"/>
      <c r="S450" s="251"/>
      <c r="T450" s="251"/>
      <c r="U450" s="251"/>
      <c r="V450" s="251"/>
      <c r="W450" s="251"/>
      <c r="X450" s="251"/>
      <c r="Y450" s="251"/>
      <c r="Z450" s="251"/>
      <c r="AA450" s="251"/>
      <c r="AB450" s="251"/>
      <c r="AC450" s="251"/>
      <c r="AD450" s="251"/>
      <c r="AE450" s="251"/>
    </row>
    <row r="451" spans="1:31" ht="15.75" customHeight="1" x14ac:dyDescent="0.35">
      <c r="A451" s="251"/>
      <c r="B451" s="251"/>
      <c r="C451" s="251"/>
      <c r="D451" s="251"/>
      <c r="E451" s="251"/>
      <c r="F451" s="251"/>
      <c r="G451" s="251"/>
      <c r="H451" s="251"/>
      <c r="I451" s="251"/>
      <c r="J451" s="251"/>
      <c r="K451" s="251"/>
      <c r="L451" s="251"/>
      <c r="M451" s="253"/>
      <c r="N451" s="253"/>
      <c r="O451" s="253"/>
      <c r="P451" s="253"/>
      <c r="Q451" s="13"/>
      <c r="R451" s="21"/>
      <c r="S451" s="251"/>
      <c r="T451" s="251"/>
      <c r="U451" s="251"/>
      <c r="V451" s="251"/>
      <c r="W451" s="251"/>
      <c r="X451" s="251"/>
      <c r="Y451" s="251"/>
      <c r="Z451" s="251"/>
      <c r="AA451" s="251"/>
      <c r="AB451" s="251"/>
      <c r="AC451" s="251"/>
      <c r="AD451" s="251"/>
      <c r="AE451" s="251"/>
    </row>
    <row r="452" spans="1:31" ht="15.75" customHeight="1" x14ac:dyDescent="0.35">
      <c r="A452" s="251"/>
      <c r="B452" s="251"/>
      <c r="C452" s="251"/>
      <c r="D452" s="251"/>
      <c r="E452" s="251"/>
      <c r="F452" s="251"/>
      <c r="G452" s="251"/>
      <c r="H452" s="251"/>
      <c r="I452" s="251"/>
      <c r="J452" s="251"/>
      <c r="K452" s="251"/>
      <c r="L452" s="251"/>
      <c r="M452" s="253"/>
      <c r="N452" s="253"/>
      <c r="O452" s="253"/>
      <c r="P452" s="253"/>
      <c r="Q452" s="13"/>
      <c r="R452" s="21"/>
      <c r="S452" s="251"/>
      <c r="T452" s="251"/>
      <c r="U452" s="251"/>
      <c r="V452" s="251"/>
      <c r="W452" s="251"/>
      <c r="X452" s="251"/>
      <c r="Y452" s="251"/>
      <c r="Z452" s="251"/>
      <c r="AA452" s="251"/>
      <c r="AB452" s="251"/>
      <c r="AC452" s="251"/>
      <c r="AD452" s="251"/>
      <c r="AE452" s="251"/>
    </row>
    <row r="453" spans="1:31" ht="15.75" customHeight="1" x14ac:dyDescent="0.35">
      <c r="A453" s="251"/>
      <c r="B453" s="251"/>
      <c r="C453" s="251"/>
      <c r="D453" s="251"/>
      <c r="E453" s="251"/>
      <c r="F453" s="251"/>
      <c r="G453" s="251"/>
      <c r="H453" s="251"/>
      <c r="I453" s="251"/>
      <c r="J453" s="251"/>
      <c r="K453" s="251"/>
      <c r="L453" s="251"/>
      <c r="M453" s="253"/>
      <c r="N453" s="253"/>
      <c r="O453" s="253"/>
      <c r="P453" s="253"/>
      <c r="Q453" s="13"/>
      <c r="R453" s="21"/>
      <c r="S453" s="251"/>
      <c r="T453" s="251"/>
      <c r="U453" s="251"/>
      <c r="V453" s="251"/>
      <c r="W453" s="251"/>
      <c r="X453" s="251"/>
      <c r="Y453" s="251"/>
      <c r="Z453" s="251"/>
      <c r="AA453" s="251"/>
      <c r="AB453" s="251"/>
      <c r="AC453" s="251"/>
      <c r="AD453" s="251"/>
      <c r="AE453" s="251"/>
    </row>
    <row r="454" spans="1:31" ht="15.75" customHeight="1" x14ac:dyDescent="0.35">
      <c r="A454" s="251"/>
      <c r="B454" s="251"/>
      <c r="C454" s="251"/>
      <c r="D454" s="251"/>
      <c r="E454" s="251"/>
      <c r="F454" s="251"/>
      <c r="G454" s="251"/>
      <c r="H454" s="251"/>
      <c r="I454" s="251"/>
      <c r="J454" s="251"/>
      <c r="K454" s="251"/>
      <c r="L454" s="251"/>
      <c r="M454" s="253"/>
      <c r="N454" s="253"/>
      <c r="O454" s="253"/>
      <c r="P454" s="253"/>
      <c r="Q454" s="13"/>
      <c r="R454" s="21"/>
      <c r="S454" s="251"/>
      <c r="T454" s="251"/>
      <c r="U454" s="251"/>
      <c r="V454" s="251"/>
      <c r="W454" s="251"/>
      <c r="X454" s="251"/>
      <c r="Y454" s="251"/>
      <c r="Z454" s="251"/>
      <c r="AA454" s="251"/>
      <c r="AB454" s="251"/>
      <c r="AC454" s="251"/>
      <c r="AD454" s="251"/>
      <c r="AE454" s="251"/>
    </row>
    <row r="455" spans="1:31" ht="15.75" customHeight="1" x14ac:dyDescent="0.35">
      <c r="A455" s="251"/>
      <c r="B455" s="251"/>
      <c r="C455" s="251"/>
      <c r="D455" s="251"/>
      <c r="E455" s="251"/>
      <c r="F455" s="251"/>
      <c r="G455" s="251"/>
      <c r="H455" s="251"/>
      <c r="I455" s="251"/>
      <c r="J455" s="251"/>
      <c r="K455" s="251"/>
      <c r="L455" s="251"/>
      <c r="M455" s="253"/>
      <c r="N455" s="253"/>
      <c r="O455" s="253"/>
      <c r="P455" s="253"/>
      <c r="Q455" s="13"/>
      <c r="R455" s="21"/>
      <c r="S455" s="251"/>
      <c r="T455" s="251"/>
      <c r="U455" s="251"/>
      <c r="V455" s="251"/>
      <c r="W455" s="251"/>
      <c r="X455" s="251"/>
      <c r="Y455" s="251"/>
      <c r="Z455" s="251"/>
      <c r="AA455" s="251"/>
      <c r="AB455" s="251"/>
      <c r="AC455" s="251"/>
      <c r="AD455" s="251"/>
      <c r="AE455" s="251"/>
    </row>
    <row r="456" spans="1:31" ht="15.75" customHeight="1" x14ac:dyDescent="0.35">
      <c r="A456" s="251"/>
      <c r="B456" s="251"/>
      <c r="C456" s="251"/>
      <c r="D456" s="251"/>
      <c r="E456" s="251"/>
      <c r="F456" s="251"/>
      <c r="G456" s="251"/>
      <c r="H456" s="251"/>
      <c r="I456" s="251"/>
      <c r="J456" s="251"/>
      <c r="K456" s="251"/>
      <c r="L456" s="251"/>
      <c r="M456" s="253"/>
      <c r="N456" s="253"/>
      <c r="O456" s="253"/>
      <c r="P456" s="253"/>
      <c r="Q456" s="13"/>
      <c r="R456" s="21"/>
      <c r="S456" s="251"/>
      <c r="T456" s="251"/>
      <c r="U456" s="251"/>
      <c r="V456" s="251"/>
      <c r="W456" s="251"/>
      <c r="X456" s="251"/>
      <c r="Y456" s="251"/>
      <c r="Z456" s="251"/>
      <c r="AA456" s="251"/>
      <c r="AB456" s="251"/>
      <c r="AC456" s="251"/>
      <c r="AD456" s="251"/>
      <c r="AE456" s="251"/>
    </row>
    <row r="457" spans="1:31" ht="15.75" customHeight="1" x14ac:dyDescent="0.35">
      <c r="A457" s="251"/>
      <c r="B457" s="251"/>
      <c r="C457" s="251"/>
      <c r="D457" s="251"/>
      <c r="E457" s="251"/>
      <c r="F457" s="251"/>
      <c r="G457" s="251"/>
      <c r="H457" s="251"/>
      <c r="I457" s="251"/>
      <c r="J457" s="251"/>
      <c r="K457" s="251"/>
      <c r="L457" s="251"/>
      <c r="M457" s="253"/>
      <c r="N457" s="253"/>
      <c r="O457" s="253"/>
      <c r="P457" s="253"/>
      <c r="Q457" s="13"/>
      <c r="R457" s="21"/>
      <c r="S457" s="251"/>
      <c r="T457" s="251"/>
      <c r="U457" s="251"/>
      <c r="V457" s="251"/>
      <c r="W457" s="251"/>
      <c r="X457" s="251"/>
      <c r="Y457" s="251"/>
      <c r="Z457" s="251"/>
      <c r="AA457" s="251"/>
      <c r="AB457" s="251"/>
      <c r="AC457" s="251"/>
      <c r="AD457" s="251"/>
      <c r="AE457" s="251"/>
    </row>
    <row r="458" spans="1:31" ht="15.75" customHeight="1" x14ac:dyDescent="0.35">
      <c r="A458" s="251"/>
      <c r="B458" s="251"/>
      <c r="C458" s="251"/>
      <c r="D458" s="251"/>
      <c r="E458" s="251"/>
      <c r="F458" s="251"/>
      <c r="G458" s="251"/>
      <c r="H458" s="251"/>
      <c r="I458" s="251"/>
      <c r="J458" s="251"/>
      <c r="K458" s="251"/>
      <c r="L458" s="251"/>
      <c r="M458" s="253"/>
      <c r="N458" s="253"/>
      <c r="O458" s="253"/>
      <c r="P458" s="253"/>
      <c r="Q458" s="13"/>
      <c r="R458" s="21"/>
      <c r="S458" s="251"/>
      <c r="T458" s="251"/>
      <c r="U458" s="251"/>
      <c r="V458" s="251"/>
      <c r="W458" s="251"/>
      <c r="X458" s="251"/>
      <c r="Y458" s="251"/>
      <c r="Z458" s="251"/>
      <c r="AA458" s="251"/>
      <c r="AB458" s="251"/>
      <c r="AC458" s="251"/>
      <c r="AD458" s="251"/>
      <c r="AE458" s="251"/>
    </row>
    <row r="459" spans="1:31" ht="15.75" customHeight="1" x14ac:dyDescent="0.35">
      <c r="A459" s="251"/>
      <c r="B459" s="251"/>
      <c r="C459" s="251"/>
      <c r="D459" s="251"/>
      <c r="E459" s="251"/>
      <c r="F459" s="251"/>
      <c r="G459" s="251"/>
      <c r="H459" s="251"/>
      <c r="I459" s="251"/>
      <c r="J459" s="251"/>
      <c r="K459" s="251"/>
      <c r="L459" s="251"/>
      <c r="M459" s="253"/>
      <c r="N459" s="253"/>
      <c r="O459" s="253"/>
      <c r="P459" s="253"/>
      <c r="Q459" s="13"/>
      <c r="R459" s="21"/>
      <c r="S459" s="251"/>
      <c r="T459" s="251"/>
      <c r="U459" s="251"/>
      <c r="V459" s="251"/>
      <c r="W459" s="251"/>
      <c r="X459" s="251"/>
      <c r="Y459" s="251"/>
      <c r="Z459" s="251"/>
      <c r="AA459" s="251"/>
      <c r="AB459" s="251"/>
      <c r="AC459" s="251"/>
      <c r="AD459" s="251"/>
      <c r="AE459" s="251"/>
    </row>
    <row r="460" spans="1:31" ht="15.75" customHeight="1" x14ac:dyDescent="0.35">
      <c r="A460" s="251"/>
      <c r="B460" s="251"/>
      <c r="C460" s="251"/>
      <c r="D460" s="251"/>
      <c r="E460" s="251"/>
      <c r="F460" s="251"/>
      <c r="G460" s="251"/>
      <c r="H460" s="251"/>
      <c r="I460" s="251"/>
      <c r="J460" s="251"/>
      <c r="K460" s="251"/>
      <c r="L460" s="251"/>
      <c r="M460" s="253"/>
      <c r="N460" s="253"/>
      <c r="O460" s="253"/>
      <c r="P460" s="253"/>
      <c r="Q460" s="13"/>
      <c r="R460" s="21"/>
      <c r="S460" s="251"/>
      <c r="T460" s="251"/>
      <c r="U460" s="251"/>
      <c r="V460" s="251"/>
      <c r="W460" s="251"/>
      <c r="X460" s="251"/>
      <c r="Y460" s="251"/>
      <c r="Z460" s="251"/>
      <c r="AA460" s="251"/>
      <c r="AB460" s="251"/>
      <c r="AC460" s="251"/>
      <c r="AD460" s="251"/>
      <c r="AE460" s="251"/>
    </row>
    <row r="461" spans="1:31" ht="15.75" customHeight="1" x14ac:dyDescent="0.35">
      <c r="A461" s="251"/>
      <c r="B461" s="251"/>
      <c r="C461" s="251"/>
      <c r="D461" s="251"/>
      <c r="E461" s="251"/>
      <c r="F461" s="251"/>
      <c r="G461" s="251"/>
      <c r="H461" s="251"/>
      <c r="I461" s="251"/>
      <c r="J461" s="251"/>
      <c r="K461" s="251"/>
      <c r="L461" s="251"/>
      <c r="M461" s="253"/>
      <c r="N461" s="253"/>
      <c r="O461" s="253"/>
      <c r="P461" s="253"/>
      <c r="Q461" s="13"/>
      <c r="R461" s="21"/>
      <c r="S461" s="251"/>
      <c r="T461" s="251"/>
      <c r="U461" s="251"/>
      <c r="V461" s="251"/>
      <c r="W461" s="251"/>
      <c r="X461" s="251"/>
      <c r="Y461" s="251"/>
      <c r="Z461" s="251"/>
      <c r="AA461" s="251"/>
      <c r="AB461" s="251"/>
      <c r="AC461" s="251"/>
      <c r="AD461" s="251"/>
      <c r="AE461" s="251"/>
    </row>
    <row r="462" spans="1:31" ht="15.75" customHeight="1" x14ac:dyDescent="0.35">
      <c r="A462" s="251"/>
      <c r="B462" s="251"/>
      <c r="C462" s="251"/>
      <c r="D462" s="251"/>
      <c r="E462" s="251"/>
      <c r="F462" s="251"/>
      <c r="G462" s="251"/>
      <c r="H462" s="251"/>
      <c r="I462" s="251"/>
      <c r="J462" s="251"/>
      <c r="K462" s="251"/>
      <c r="L462" s="251"/>
      <c r="M462" s="253"/>
      <c r="N462" s="253"/>
      <c r="O462" s="253"/>
      <c r="P462" s="253"/>
      <c r="Q462" s="13"/>
      <c r="R462" s="21"/>
      <c r="S462" s="251"/>
      <c r="T462" s="251"/>
      <c r="U462" s="251"/>
      <c r="V462" s="251"/>
      <c r="W462" s="251"/>
      <c r="X462" s="251"/>
      <c r="Y462" s="251"/>
      <c r="Z462" s="251"/>
      <c r="AA462" s="251"/>
      <c r="AB462" s="251"/>
      <c r="AC462" s="251"/>
      <c r="AD462" s="251"/>
      <c r="AE462" s="251"/>
    </row>
    <row r="463" spans="1:31" ht="15.75" customHeight="1" x14ac:dyDescent="0.35">
      <c r="A463" s="251"/>
      <c r="B463" s="251"/>
      <c r="C463" s="251"/>
      <c r="D463" s="251"/>
      <c r="E463" s="251"/>
      <c r="F463" s="251"/>
      <c r="G463" s="251"/>
      <c r="H463" s="251"/>
      <c r="I463" s="251"/>
      <c r="J463" s="251"/>
      <c r="K463" s="251"/>
      <c r="L463" s="251"/>
      <c r="M463" s="253"/>
      <c r="N463" s="253"/>
      <c r="O463" s="253"/>
      <c r="P463" s="253"/>
      <c r="Q463" s="13"/>
      <c r="R463" s="21"/>
      <c r="S463" s="251"/>
      <c r="T463" s="251"/>
      <c r="U463" s="251"/>
      <c r="V463" s="251"/>
      <c r="W463" s="251"/>
      <c r="X463" s="251"/>
      <c r="Y463" s="251"/>
      <c r="Z463" s="251"/>
      <c r="AA463" s="251"/>
      <c r="AB463" s="251"/>
      <c r="AC463" s="251"/>
      <c r="AD463" s="251"/>
      <c r="AE463" s="251"/>
    </row>
    <row r="464" spans="1:31" ht="15.75" customHeight="1" x14ac:dyDescent="0.35">
      <c r="A464" s="251"/>
      <c r="B464" s="251"/>
      <c r="C464" s="251"/>
      <c r="D464" s="251"/>
      <c r="E464" s="251"/>
      <c r="F464" s="251"/>
      <c r="G464" s="251"/>
      <c r="H464" s="251"/>
      <c r="I464" s="251"/>
      <c r="J464" s="251"/>
      <c r="K464" s="251"/>
      <c r="L464" s="251"/>
      <c r="M464" s="253"/>
      <c r="N464" s="253"/>
      <c r="O464" s="253"/>
      <c r="P464" s="253"/>
      <c r="Q464" s="13"/>
      <c r="R464" s="21"/>
      <c r="S464" s="251"/>
      <c r="T464" s="251"/>
      <c r="U464" s="251"/>
      <c r="V464" s="251"/>
      <c r="W464" s="251"/>
      <c r="X464" s="251"/>
      <c r="Y464" s="251"/>
      <c r="Z464" s="251"/>
      <c r="AA464" s="251"/>
      <c r="AB464" s="251"/>
      <c r="AC464" s="251"/>
      <c r="AD464" s="251"/>
      <c r="AE464" s="251"/>
    </row>
    <row r="465" spans="1:31" ht="15.75" customHeight="1" x14ac:dyDescent="0.35">
      <c r="A465" s="251"/>
      <c r="B465" s="251"/>
      <c r="C465" s="251"/>
      <c r="D465" s="251"/>
      <c r="E465" s="251"/>
      <c r="F465" s="251"/>
      <c r="G465" s="251"/>
      <c r="H465" s="251"/>
      <c r="I465" s="251"/>
      <c r="J465" s="251"/>
      <c r="K465" s="251"/>
      <c r="L465" s="251"/>
      <c r="M465" s="253"/>
      <c r="N465" s="253"/>
      <c r="O465" s="253"/>
      <c r="P465" s="253"/>
      <c r="Q465" s="13"/>
      <c r="R465" s="21"/>
      <c r="S465" s="251"/>
      <c r="T465" s="251"/>
      <c r="U465" s="251"/>
      <c r="V465" s="251"/>
      <c r="W465" s="251"/>
      <c r="X465" s="251"/>
      <c r="Y465" s="251"/>
      <c r="Z465" s="251"/>
      <c r="AA465" s="251"/>
      <c r="AB465" s="251"/>
      <c r="AC465" s="251"/>
      <c r="AD465" s="251"/>
      <c r="AE465" s="251"/>
    </row>
    <row r="466" spans="1:31" ht="15.75" customHeight="1" x14ac:dyDescent="0.35">
      <c r="A466" s="251"/>
      <c r="B466" s="251"/>
      <c r="C466" s="251"/>
      <c r="D466" s="251"/>
      <c r="E466" s="251"/>
      <c r="F466" s="251"/>
      <c r="G466" s="251"/>
      <c r="H466" s="251"/>
      <c r="I466" s="251"/>
      <c r="J466" s="251"/>
      <c r="K466" s="251"/>
      <c r="L466" s="251"/>
      <c r="M466" s="253"/>
      <c r="N466" s="253"/>
      <c r="O466" s="253"/>
      <c r="P466" s="253"/>
      <c r="Q466" s="13"/>
      <c r="R466" s="21"/>
      <c r="S466" s="251"/>
      <c r="T466" s="251"/>
      <c r="U466" s="251"/>
      <c r="V466" s="251"/>
      <c r="W466" s="251"/>
      <c r="X466" s="251"/>
      <c r="Y466" s="251"/>
      <c r="Z466" s="251"/>
      <c r="AA466" s="251"/>
      <c r="AB466" s="251"/>
      <c r="AC466" s="251"/>
      <c r="AD466" s="251"/>
      <c r="AE466" s="251"/>
    </row>
    <row r="467" spans="1:31" ht="15.75" customHeight="1" x14ac:dyDescent="0.35">
      <c r="A467" s="251"/>
      <c r="B467" s="251"/>
      <c r="C467" s="251"/>
      <c r="D467" s="251"/>
      <c r="E467" s="251"/>
      <c r="F467" s="251"/>
      <c r="G467" s="251"/>
      <c r="H467" s="251"/>
      <c r="I467" s="251"/>
      <c r="J467" s="251"/>
      <c r="K467" s="251"/>
      <c r="L467" s="251"/>
      <c r="M467" s="253"/>
      <c r="N467" s="253"/>
      <c r="O467" s="253"/>
      <c r="P467" s="253"/>
      <c r="Q467" s="13"/>
      <c r="R467" s="21"/>
      <c r="S467" s="251"/>
      <c r="T467" s="251"/>
      <c r="U467" s="251"/>
      <c r="V467" s="251"/>
      <c r="W467" s="251"/>
      <c r="X467" s="251"/>
      <c r="Y467" s="251"/>
      <c r="Z467" s="251"/>
      <c r="AA467" s="251"/>
      <c r="AB467" s="251"/>
      <c r="AC467" s="251"/>
      <c r="AD467" s="251"/>
      <c r="AE467" s="251"/>
    </row>
    <row r="468" spans="1:31" ht="15.75" customHeight="1" x14ac:dyDescent="0.35">
      <c r="A468" s="251"/>
      <c r="B468" s="251"/>
      <c r="C468" s="251"/>
      <c r="D468" s="251"/>
      <c r="E468" s="251"/>
      <c r="F468" s="251"/>
      <c r="G468" s="251"/>
      <c r="H468" s="251"/>
      <c r="I468" s="251"/>
      <c r="J468" s="251"/>
      <c r="K468" s="251"/>
      <c r="L468" s="251"/>
      <c r="M468" s="253"/>
      <c r="N468" s="253"/>
      <c r="O468" s="253"/>
      <c r="P468" s="253"/>
      <c r="Q468" s="13"/>
      <c r="R468" s="21"/>
      <c r="S468" s="251"/>
      <c r="T468" s="251"/>
      <c r="U468" s="251"/>
      <c r="V468" s="251"/>
      <c r="W468" s="251"/>
      <c r="X468" s="251"/>
      <c r="Y468" s="251"/>
      <c r="Z468" s="251"/>
      <c r="AA468" s="251"/>
      <c r="AB468" s="251"/>
      <c r="AC468" s="251"/>
      <c r="AD468" s="251"/>
      <c r="AE468" s="251"/>
    </row>
    <row r="469" spans="1:31" ht="15.75" customHeight="1" x14ac:dyDescent="0.35">
      <c r="A469" s="251"/>
      <c r="B469" s="251"/>
      <c r="C469" s="251"/>
      <c r="D469" s="251"/>
      <c r="E469" s="251"/>
      <c r="F469" s="251"/>
      <c r="G469" s="251"/>
      <c r="H469" s="251"/>
      <c r="I469" s="251"/>
      <c r="J469" s="251"/>
      <c r="K469" s="251"/>
      <c r="L469" s="251"/>
      <c r="M469" s="253"/>
      <c r="N469" s="253"/>
      <c r="O469" s="253"/>
      <c r="P469" s="253"/>
      <c r="Q469" s="13"/>
      <c r="R469" s="21"/>
      <c r="S469" s="251"/>
      <c r="T469" s="251"/>
      <c r="U469" s="251"/>
      <c r="V469" s="251"/>
      <c r="W469" s="251"/>
      <c r="X469" s="251"/>
      <c r="Y469" s="251"/>
      <c r="Z469" s="251"/>
      <c r="AA469" s="251"/>
      <c r="AB469" s="251"/>
      <c r="AC469" s="251"/>
      <c r="AD469" s="251"/>
      <c r="AE469" s="251"/>
    </row>
    <row r="470" spans="1:31" ht="15.75" customHeight="1" x14ac:dyDescent="0.35">
      <c r="A470" s="251"/>
      <c r="B470" s="251"/>
      <c r="C470" s="251"/>
      <c r="D470" s="251"/>
      <c r="E470" s="251"/>
      <c r="F470" s="251"/>
      <c r="G470" s="251"/>
      <c r="H470" s="251"/>
      <c r="I470" s="251"/>
      <c r="J470" s="251"/>
      <c r="K470" s="251"/>
      <c r="L470" s="251"/>
      <c r="M470" s="253"/>
      <c r="N470" s="253"/>
      <c r="O470" s="253"/>
      <c r="P470" s="253"/>
      <c r="Q470" s="13"/>
      <c r="R470" s="21"/>
      <c r="S470" s="251"/>
      <c r="T470" s="251"/>
      <c r="U470" s="251"/>
      <c r="V470" s="251"/>
      <c r="W470" s="251"/>
      <c r="X470" s="251"/>
      <c r="Y470" s="251"/>
      <c r="Z470" s="251"/>
      <c r="AA470" s="251"/>
      <c r="AB470" s="251"/>
      <c r="AC470" s="251"/>
      <c r="AD470" s="251"/>
      <c r="AE470" s="251"/>
    </row>
    <row r="471" spans="1:31" ht="15.75" customHeight="1" x14ac:dyDescent="0.35">
      <c r="A471" s="251"/>
      <c r="B471" s="251"/>
      <c r="C471" s="251"/>
      <c r="D471" s="251"/>
      <c r="E471" s="251"/>
      <c r="F471" s="251"/>
      <c r="G471" s="251"/>
      <c r="H471" s="251"/>
      <c r="I471" s="251"/>
      <c r="J471" s="251"/>
      <c r="K471" s="251"/>
      <c r="L471" s="251"/>
      <c r="M471" s="253"/>
      <c r="N471" s="253"/>
      <c r="O471" s="253"/>
      <c r="P471" s="253"/>
      <c r="Q471" s="13"/>
      <c r="R471" s="21"/>
      <c r="S471" s="251"/>
      <c r="T471" s="251"/>
      <c r="U471" s="251"/>
      <c r="V471" s="251"/>
      <c r="W471" s="251"/>
      <c r="X471" s="251"/>
      <c r="Y471" s="251"/>
      <c r="Z471" s="251"/>
      <c r="AA471" s="251"/>
      <c r="AB471" s="251"/>
      <c r="AC471" s="251"/>
      <c r="AD471" s="251"/>
      <c r="AE471" s="251"/>
    </row>
    <row r="472" spans="1:31" ht="15.75" customHeight="1" x14ac:dyDescent="0.35">
      <c r="A472" s="251"/>
      <c r="B472" s="251"/>
      <c r="C472" s="251"/>
      <c r="D472" s="251"/>
      <c r="E472" s="251"/>
      <c r="F472" s="251"/>
      <c r="G472" s="251"/>
      <c r="H472" s="251"/>
      <c r="I472" s="251"/>
      <c r="J472" s="251"/>
      <c r="K472" s="251"/>
      <c r="L472" s="251"/>
      <c r="M472" s="253"/>
      <c r="N472" s="253"/>
      <c r="O472" s="253"/>
      <c r="P472" s="253"/>
      <c r="Q472" s="13"/>
      <c r="R472" s="21"/>
      <c r="S472" s="251"/>
      <c r="T472" s="251"/>
      <c r="U472" s="251"/>
      <c r="V472" s="251"/>
      <c r="W472" s="251"/>
      <c r="X472" s="251"/>
      <c r="Y472" s="251"/>
      <c r="Z472" s="251"/>
      <c r="AA472" s="251"/>
      <c r="AB472" s="251"/>
      <c r="AC472" s="251"/>
      <c r="AD472" s="251"/>
      <c r="AE472" s="251"/>
    </row>
    <row r="473" spans="1:31" ht="15.75" customHeight="1" x14ac:dyDescent="0.35">
      <c r="A473" s="251"/>
      <c r="B473" s="251"/>
      <c r="C473" s="251"/>
      <c r="D473" s="251"/>
      <c r="E473" s="251"/>
      <c r="F473" s="251"/>
      <c r="G473" s="251"/>
      <c r="H473" s="251"/>
      <c r="I473" s="251"/>
      <c r="J473" s="251"/>
      <c r="K473" s="251"/>
      <c r="L473" s="251"/>
      <c r="M473" s="253"/>
      <c r="N473" s="253"/>
      <c r="O473" s="253"/>
      <c r="P473" s="253"/>
      <c r="Q473" s="13"/>
      <c r="R473" s="21"/>
      <c r="S473" s="251"/>
      <c r="T473" s="251"/>
      <c r="U473" s="251"/>
      <c r="V473" s="251"/>
      <c r="W473" s="251"/>
      <c r="X473" s="251"/>
      <c r="Y473" s="251"/>
      <c r="Z473" s="251"/>
      <c r="AA473" s="251"/>
      <c r="AB473" s="251"/>
      <c r="AC473" s="251"/>
      <c r="AD473" s="251"/>
      <c r="AE473" s="251"/>
    </row>
    <row r="474" spans="1:31" ht="15.75" customHeight="1" x14ac:dyDescent="0.35">
      <c r="A474" s="251"/>
      <c r="B474" s="251"/>
      <c r="C474" s="251"/>
      <c r="D474" s="251"/>
      <c r="E474" s="251"/>
      <c r="F474" s="251"/>
      <c r="G474" s="251"/>
      <c r="H474" s="251"/>
      <c r="I474" s="251"/>
      <c r="J474" s="251"/>
      <c r="K474" s="251"/>
      <c r="L474" s="251"/>
      <c r="M474" s="253"/>
      <c r="N474" s="253"/>
      <c r="O474" s="253"/>
      <c r="P474" s="253"/>
      <c r="Q474" s="13"/>
      <c r="R474" s="21"/>
      <c r="S474" s="251"/>
      <c r="T474" s="251"/>
      <c r="U474" s="251"/>
      <c r="V474" s="251"/>
      <c r="W474" s="251"/>
      <c r="X474" s="251"/>
      <c r="Y474" s="251"/>
      <c r="Z474" s="251"/>
      <c r="AA474" s="251"/>
      <c r="AB474" s="251"/>
      <c r="AC474" s="251"/>
      <c r="AD474" s="251"/>
      <c r="AE474" s="251"/>
    </row>
    <row r="475" spans="1:31" ht="15.75" customHeight="1" x14ac:dyDescent="0.35">
      <c r="A475" s="251"/>
      <c r="B475" s="251"/>
      <c r="C475" s="251"/>
      <c r="D475" s="251"/>
      <c r="E475" s="251"/>
      <c r="F475" s="251"/>
      <c r="G475" s="251"/>
      <c r="H475" s="251"/>
      <c r="I475" s="251"/>
      <c r="J475" s="251"/>
      <c r="K475" s="251"/>
      <c r="L475" s="251"/>
      <c r="M475" s="253"/>
      <c r="N475" s="253"/>
      <c r="O475" s="253"/>
      <c r="P475" s="253"/>
      <c r="Q475" s="13"/>
      <c r="R475" s="21"/>
      <c r="S475" s="251"/>
      <c r="T475" s="251"/>
      <c r="U475" s="251"/>
      <c r="V475" s="251"/>
      <c r="W475" s="251"/>
      <c r="X475" s="251"/>
      <c r="Y475" s="251"/>
      <c r="Z475" s="251"/>
      <c r="AA475" s="251"/>
      <c r="AB475" s="251"/>
      <c r="AC475" s="251"/>
      <c r="AD475" s="251"/>
      <c r="AE475" s="251"/>
    </row>
    <row r="476" spans="1:31" ht="15.75" customHeight="1" x14ac:dyDescent="0.35">
      <c r="A476" s="251"/>
      <c r="B476" s="251"/>
      <c r="C476" s="251"/>
      <c r="D476" s="251"/>
      <c r="E476" s="251"/>
      <c r="F476" s="251"/>
      <c r="G476" s="251"/>
      <c r="H476" s="251"/>
      <c r="I476" s="251"/>
      <c r="J476" s="251"/>
      <c r="K476" s="251"/>
      <c r="L476" s="251"/>
      <c r="M476" s="253"/>
      <c r="N476" s="253"/>
      <c r="O476" s="253"/>
      <c r="P476" s="253"/>
      <c r="Q476" s="13"/>
      <c r="R476" s="21"/>
      <c r="S476" s="251"/>
      <c r="T476" s="251"/>
      <c r="U476" s="251"/>
      <c r="V476" s="251"/>
      <c r="W476" s="251"/>
      <c r="X476" s="251"/>
      <c r="Y476" s="251"/>
      <c r="Z476" s="251"/>
      <c r="AA476" s="251"/>
      <c r="AB476" s="251"/>
      <c r="AC476" s="251"/>
      <c r="AD476" s="251"/>
      <c r="AE476" s="251"/>
    </row>
    <row r="477" spans="1:31" ht="15.75" customHeight="1" x14ac:dyDescent="0.35">
      <c r="A477" s="251"/>
      <c r="B477" s="251"/>
      <c r="C477" s="251"/>
      <c r="D477" s="251"/>
      <c r="E477" s="251"/>
      <c r="F477" s="251"/>
      <c r="G477" s="251"/>
      <c r="H477" s="251"/>
      <c r="I477" s="251"/>
      <c r="J477" s="251"/>
      <c r="K477" s="251"/>
      <c r="L477" s="251"/>
      <c r="M477" s="253"/>
      <c r="N477" s="253"/>
      <c r="O477" s="253"/>
      <c r="P477" s="253"/>
      <c r="Q477" s="13"/>
      <c r="R477" s="21"/>
      <c r="S477" s="251"/>
      <c r="T477" s="251"/>
      <c r="U477" s="251"/>
      <c r="V477" s="251"/>
      <c r="W477" s="251"/>
      <c r="X477" s="251"/>
      <c r="Y477" s="251"/>
      <c r="Z477" s="251"/>
      <c r="AA477" s="251"/>
      <c r="AB477" s="251"/>
      <c r="AC477" s="251"/>
      <c r="AD477" s="251"/>
      <c r="AE477" s="251"/>
    </row>
    <row r="478" spans="1:31" ht="15.75" customHeight="1" x14ac:dyDescent="0.35">
      <c r="A478" s="251"/>
      <c r="B478" s="251"/>
      <c r="C478" s="251"/>
      <c r="D478" s="251"/>
      <c r="E478" s="251"/>
      <c r="F478" s="251"/>
      <c r="G478" s="251"/>
      <c r="H478" s="251"/>
      <c r="I478" s="251"/>
      <c r="J478" s="251"/>
      <c r="K478" s="251"/>
      <c r="L478" s="251"/>
      <c r="M478" s="253"/>
      <c r="N478" s="253"/>
      <c r="O478" s="253"/>
      <c r="P478" s="253"/>
      <c r="Q478" s="13"/>
      <c r="R478" s="21"/>
      <c r="S478" s="251"/>
      <c r="T478" s="251"/>
      <c r="U478" s="251"/>
      <c r="V478" s="251"/>
      <c r="W478" s="251"/>
      <c r="X478" s="251"/>
      <c r="Y478" s="251"/>
      <c r="Z478" s="251"/>
      <c r="AA478" s="251"/>
      <c r="AB478" s="251"/>
      <c r="AC478" s="251"/>
      <c r="AD478" s="251"/>
      <c r="AE478" s="251"/>
    </row>
    <row r="479" spans="1:31" ht="15.75" customHeight="1" x14ac:dyDescent="0.35">
      <c r="A479" s="251"/>
      <c r="B479" s="251"/>
      <c r="C479" s="251"/>
      <c r="D479" s="251"/>
      <c r="E479" s="251"/>
      <c r="F479" s="251"/>
      <c r="G479" s="251"/>
      <c r="H479" s="251"/>
      <c r="I479" s="251"/>
      <c r="J479" s="251"/>
      <c r="K479" s="251"/>
      <c r="L479" s="251"/>
      <c r="M479" s="253"/>
      <c r="N479" s="253"/>
      <c r="O479" s="253"/>
      <c r="P479" s="253"/>
      <c r="Q479" s="13"/>
      <c r="R479" s="21"/>
      <c r="S479" s="251"/>
      <c r="T479" s="251"/>
      <c r="U479" s="251"/>
      <c r="V479" s="251"/>
      <c r="W479" s="251"/>
      <c r="X479" s="251"/>
      <c r="Y479" s="251"/>
      <c r="Z479" s="251"/>
      <c r="AA479" s="251"/>
      <c r="AB479" s="251"/>
      <c r="AC479" s="251"/>
      <c r="AD479" s="251"/>
      <c r="AE479" s="251"/>
    </row>
    <row r="480" spans="1:31" ht="15.75" customHeight="1" x14ac:dyDescent="0.35">
      <c r="A480" s="251"/>
      <c r="B480" s="251"/>
      <c r="C480" s="251"/>
      <c r="D480" s="251"/>
      <c r="E480" s="251"/>
      <c r="F480" s="251"/>
      <c r="G480" s="251"/>
      <c r="H480" s="251"/>
      <c r="I480" s="251"/>
      <c r="J480" s="251"/>
      <c r="K480" s="251"/>
      <c r="L480" s="251"/>
      <c r="M480" s="253"/>
      <c r="N480" s="253"/>
      <c r="O480" s="253"/>
      <c r="P480" s="253"/>
      <c r="Q480" s="13"/>
      <c r="R480" s="21"/>
      <c r="S480" s="251"/>
      <c r="T480" s="251"/>
      <c r="U480" s="251"/>
      <c r="V480" s="251"/>
      <c r="W480" s="251"/>
      <c r="X480" s="251"/>
      <c r="Y480" s="251"/>
      <c r="Z480" s="251"/>
      <c r="AA480" s="251"/>
      <c r="AB480" s="251"/>
      <c r="AC480" s="251"/>
      <c r="AD480" s="251"/>
      <c r="AE480" s="251"/>
    </row>
    <row r="481" spans="1:31" ht="15.75" customHeight="1" x14ac:dyDescent="0.35">
      <c r="A481" s="251"/>
      <c r="B481" s="251"/>
      <c r="C481" s="251"/>
      <c r="D481" s="251"/>
      <c r="E481" s="251"/>
      <c r="F481" s="251"/>
      <c r="G481" s="251"/>
      <c r="H481" s="251"/>
      <c r="I481" s="251"/>
      <c r="J481" s="251"/>
      <c r="K481" s="251"/>
      <c r="L481" s="251"/>
      <c r="M481" s="253"/>
      <c r="N481" s="253"/>
      <c r="O481" s="253"/>
      <c r="P481" s="253"/>
      <c r="Q481" s="13"/>
      <c r="R481" s="21"/>
      <c r="S481" s="251"/>
      <c r="T481" s="251"/>
      <c r="U481" s="251"/>
      <c r="V481" s="251"/>
      <c r="W481" s="251"/>
      <c r="X481" s="251"/>
      <c r="Y481" s="251"/>
      <c r="Z481" s="251"/>
      <c r="AA481" s="251"/>
      <c r="AB481" s="251"/>
      <c r="AC481" s="251"/>
      <c r="AD481" s="251"/>
      <c r="AE481" s="251"/>
    </row>
    <row r="482" spans="1:31" ht="15.75" customHeight="1" x14ac:dyDescent="0.35">
      <c r="A482" s="251"/>
      <c r="B482" s="251"/>
      <c r="C482" s="251"/>
      <c r="D482" s="251"/>
      <c r="E482" s="251"/>
      <c r="F482" s="251"/>
      <c r="G482" s="251"/>
      <c r="H482" s="251"/>
      <c r="I482" s="251"/>
      <c r="J482" s="251"/>
      <c r="K482" s="251"/>
      <c r="L482" s="251"/>
      <c r="M482" s="253"/>
      <c r="N482" s="253"/>
      <c r="O482" s="253"/>
      <c r="P482" s="253"/>
      <c r="Q482" s="13"/>
      <c r="R482" s="21"/>
      <c r="S482" s="251"/>
      <c r="T482" s="251"/>
      <c r="U482" s="251"/>
      <c r="V482" s="251"/>
      <c r="W482" s="251"/>
      <c r="X482" s="251"/>
      <c r="Y482" s="251"/>
      <c r="Z482" s="251"/>
      <c r="AA482" s="251"/>
      <c r="AB482" s="251"/>
      <c r="AC482" s="251"/>
      <c r="AD482" s="251"/>
      <c r="AE482" s="251"/>
    </row>
    <row r="483" spans="1:31" ht="15.75" customHeight="1" x14ac:dyDescent="0.35">
      <c r="A483" s="251"/>
      <c r="B483" s="251"/>
      <c r="C483" s="251"/>
      <c r="D483" s="251"/>
      <c r="E483" s="251"/>
      <c r="F483" s="251"/>
      <c r="G483" s="251"/>
      <c r="H483" s="251"/>
      <c r="I483" s="251"/>
      <c r="J483" s="251"/>
      <c r="K483" s="251"/>
      <c r="L483" s="251"/>
      <c r="M483" s="253"/>
      <c r="N483" s="253"/>
      <c r="O483" s="253"/>
      <c r="P483" s="253"/>
      <c r="Q483" s="13"/>
      <c r="R483" s="21"/>
      <c r="S483" s="251"/>
      <c r="T483" s="251"/>
      <c r="U483" s="251"/>
      <c r="V483" s="251"/>
      <c r="W483" s="251"/>
      <c r="X483" s="251"/>
      <c r="Y483" s="251"/>
      <c r="Z483" s="251"/>
      <c r="AA483" s="251"/>
      <c r="AB483" s="251"/>
      <c r="AC483" s="251"/>
      <c r="AD483" s="251"/>
      <c r="AE483" s="251"/>
    </row>
    <row r="484" spans="1:31" ht="15.75" customHeight="1" x14ac:dyDescent="0.35">
      <c r="A484" s="251"/>
      <c r="B484" s="251"/>
      <c r="C484" s="251"/>
      <c r="D484" s="251"/>
      <c r="E484" s="251"/>
      <c r="F484" s="251"/>
      <c r="G484" s="251"/>
      <c r="H484" s="251"/>
      <c r="I484" s="251"/>
      <c r="J484" s="251"/>
      <c r="K484" s="251"/>
      <c r="L484" s="251"/>
      <c r="M484" s="253"/>
      <c r="N484" s="253"/>
      <c r="O484" s="253"/>
      <c r="P484" s="253"/>
      <c r="Q484" s="13"/>
      <c r="R484" s="21"/>
      <c r="S484" s="251"/>
      <c r="T484" s="251"/>
      <c r="U484" s="251"/>
      <c r="V484" s="251"/>
      <c r="W484" s="251"/>
      <c r="X484" s="251"/>
      <c r="Y484" s="251"/>
      <c r="Z484" s="251"/>
      <c r="AA484" s="251"/>
      <c r="AB484" s="251"/>
      <c r="AC484" s="251"/>
      <c r="AD484" s="251"/>
      <c r="AE484" s="251"/>
    </row>
    <row r="485" spans="1:31" ht="15.75" customHeight="1" x14ac:dyDescent="0.35">
      <c r="A485" s="251"/>
      <c r="B485" s="251"/>
      <c r="C485" s="251"/>
      <c r="D485" s="251"/>
      <c r="E485" s="251"/>
      <c r="F485" s="251"/>
      <c r="G485" s="251"/>
      <c r="H485" s="251"/>
      <c r="I485" s="251"/>
      <c r="J485" s="251"/>
      <c r="K485" s="251"/>
      <c r="L485" s="251"/>
      <c r="M485" s="253"/>
      <c r="N485" s="253"/>
      <c r="O485" s="253"/>
      <c r="P485" s="253"/>
      <c r="Q485" s="13"/>
      <c r="R485" s="21"/>
      <c r="S485" s="251"/>
      <c r="T485" s="251"/>
      <c r="U485" s="251"/>
      <c r="V485" s="251"/>
      <c r="W485" s="251"/>
      <c r="X485" s="251"/>
      <c r="Y485" s="251"/>
      <c r="Z485" s="251"/>
      <c r="AA485" s="251"/>
      <c r="AB485" s="251"/>
      <c r="AC485" s="251"/>
      <c r="AD485" s="251"/>
      <c r="AE485" s="251"/>
    </row>
    <row r="486" spans="1:31" ht="15.75" customHeight="1" x14ac:dyDescent="0.35">
      <c r="A486" s="251"/>
      <c r="B486" s="251"/>
      <c r="C486" s="251"/>
      <c r="D486" s="251"/>
      <c r="E486" s="251"/>
      <c r="F486" s="251"/>
      <c r="G486" s="251"/>
      <c r="H486" s="251"/>
      <c r="I486" s="251"/>
      <c r="J486" s="251"/>
      <c r="K486" s="251"/>
      <c r="L486" s="251"/>
      <c r="M486" s="253"/>
      <c r="N486" s="253"/>
      <c r="O486" s="253"/>
      <c r="P486" s="253"/>
      <c r="Q486" s="13"/>
      <c r="R486" s="21"/>
      <c r="S486" s="251"/>
      <c r="T486" s="251"/>
      <c r="U486" s="251"/>
      <c r="V486" s="251"/>
      <c r="W486" s="251"/>
      <c r="X486" s="251"/>
      <c r="Y486" s="251"/>
      <c r="Z486" s="251"/>
      <c r="AA486" s="251"/>
      <c r="AB486" s="251"/>
      <c r="AC486" s="251"/>
      <c r="AD486" s="251"/>
      <c r="AE486" s="251"/>
    </row>
    <row r="487" spans="1:31" ht="15.75" customHeight="1" x14ac:dyDescent="0.35">
      <c r="A487" s="251"/>
      <c r="B487" s="251"/>
      <c r="C487" s="251"/>
      <c r="D487" s="251"/>
      <c r="E487" s="251"/>
      <c r="F487" s="251"/>
      <c r="G487" s="251"/>
      <c r="H487" s="251"/>
      <c r="I487" s="251"/>
      <c r="J487" s="251"/>
      <c r="K487" s="251"/>
      <c r="L487" s="251"/>
      <c r="M487" s="253"/>
      <c r="N487" s="253"/>
      <c r="O487" s="253"/>
      <c r="P487" s="253"/>
      <c r="Q487" s="13"/>
      <c r="R487" s="21"/>
      <c r="S487" s="251"/>
      <c r="T487" s="251"/>
      <c r="U487" s="251"/>
      <c r="V487" s="251"/>
      <c r="W487" s="251"/>
      <c r="X487" s="251"/>
      <c r="Y487" s="251"/>
      <c r="Z487" s="251"/>
      <c r="AA487" s="251"/>
      <c r="AB487" s="251"/>
      <c r="AC487" s="251"/>
      <c r="AD487" s="251"/>
      <c r="AE487" s="251"/>
    </row>
    <row r="488" spans="1:31" ht="15.75" customHeight="1" x14ac:dyDescent="0.35">
      <c r="A488" s="251"/>
      <c r="B488" s="251"/>
      <c r="C488" s="251"/>
      <c r="D488" s="251"/>
      <c r="E488" s="251"/>
      <c r="F488" s="251"/>
      <c r="G488" s="251"/>
      <c r="H488" s="251"/>
      <c r="I488" s="251"/>
      <c r="J488" s="251"/>
      <c r="K488" s="251"/>
      <c r="L488" s="251"/>
      <c r="M488" s="253"/>
      <c r="N488" s="253"/>
      <c r="O488" s="253"/>
      <c r="P488" s="253"/>
      <c r="Q488" s="13"/>
      <c r="R488" s="21"/>
      <c r="S488" s="251"/>
      <c r="T488" s="251"/>
      <c r="U488" s="251"/>
      <c r="V488" s="251"/>
      <c r="W488" s="251"/>
      <c r="X488" s="251"/>
      <c r="Y488" s="251"/>
      <c r="Z488" s="251"/>
      <c r="AA488" s="251"/>
      <c r="AB488" s="251"/>
      <c r="AC488" s="251"/>
      <c r="AD488" s="251"/>
      <c r="AE488" s="251"/>
    </row>
    <row r="489" spans="1:31" ht="15.75" customHeight="1" x14ac:dyDescent="0.35">
      <c r="A489" s="251"/>
      <c r="B489" s="251"/>
      <c r="C489" s="251"/>
      <c r="D489" s="251"/>
      <c r="E489" s="251"/>
      <c r="F489" s="251"/>
      <c r="G489" s="251"/>
      <c r="H489" s="251"/>
      <c r="I489" s="251"/>
      <c r="J489" s="251"/>
      <c r="K489" s="251"/>
      <c r="L489" s="251"/>
      <c r="M489" s="253"/>
      <c r="N489" s="253"/>
      <c r="O489" s="253"/>
      <c r="P489" s="253"/>
      <c r="Q489" s="13"/>
      <c r="R489" s="21"/>
      <c r="S489" s="251"/>
      <c r="T489" s="251"/>
      <c r="U489" s="251"/>
      <c r="V489" s="251"/>
      <c r="W489" s="251"/>
      <c r="X489" s="251"/>
      <c r="Y489" s="251"/>
      <c r="Z489" s="251"/>
      <c r="AA489" s="251"/>
      <c r="AB489" s="251"/>
      <c r="AC489" s="251"/>
      <c r="AD489" s="251"/>
      <c r="AE489" s="251"/>
    </row>
    <row r="490" spans="1:31" ht="15.75" customHeight="1" x14ac:dyDescent="0.35">
      <c r="A490" s="251"/>
      <c r="B490" s="251"/>
      <c r="C490" s="251"/>
      <c r="D490" s="251"/>
      <c r="E490" s="251"/>
      <c r="F490" s="251"/>
      <c r="G490" s="251"/>
      <c r="H490" s="251"/>
      <c r="I490" s="251"/>
      <c r="J490" s="251"/>
      <c r="K490" s="251"/>
      <c r="L490" s="251"/>
      <c r="M490" s="253"/>
      <c r="N490" s="253"/>
      <c r="O490" s="253"/>
      <c r="P490" s="253"/>
      <c r="Q490" s="13"/>
      <c r="R490" s="21"/>
      <c r="S490" s="251"/>
      <c r="T490" s="251"/>
      <c r="U490" s="251"/>
      <c r="V490" s="251"/>
      <c r="W490" s="251"/>
      <c r="X490" s="251"/>
      <c r="Y490" s="251"/>
      <c r="Z490" s="251"/>
      <c r="AA490" s="251"/>
      <c r="AB490" s="251"/>
      <c r="AC490" s="251"/>
      <c r="AD490" s="251"/>
      <c r="AE490" s="251"/>
    </row>
    <row r="491" spans="1:31" ht="15.75" customHeight="1" x14ac:dyDescent="0.35">
      <c r="A491" s="251"/>
      <c r="B491" s="251"/>
      <c r="C491" s="251"/>
      <c r="D491" s="251"/>
      <c r="E491" s="251"/>
      <c r="F491" s="251"/>
      <c r="G491" s="251"/>
      <c r="H491" s="251"/>
      <c r="I491" s="251"/>
      <c r="J491" s="251"/>
      <c r="K491" s="251"/>
      <c r="L491" s="251"/>
      <c r="M491" s="253"/>
      <c r="N491" s="253"/>
      <c r="O491" s="253"/>
      <c r="P491" s="253"/>
      <c r="Q491" s="13"/>
      <c r="R491" s="21"/>
      <c r="S491" s="251"/>
      <c r="T491" s="251"/>
      <c r="U491" s="251"/>
      <c r="V491" s="251"/>
      <c r="W491" s="251"/>
      <c r="X491" s="251"/>
      <c r="Y491" s="251"/>
      <c r="Z491" s="251"/>
      <c r="AA491" s="251"/>
      <c r="AB491" s="251"/>
      <c r="AC491" s="251"/>
      <c r="AD491" s="251"/>
      <c r="AE491" s="251"/>
    </row>
    <row r="492" spans="1:31" ht="15.75" customHeight="1" x14ac:dyDescent="0.35">
      <c r="A492" s="251"/>
      <c r="B492" s="251"/>
      <c r="C492" s="251"/>
      <c r="D492" s="251"/>
      <c r="E492" s="251"/>
      <c r="F492" s="251"/>
      <c r="G492" s="251"/>
      <c r="H492" s="251"/>
      <c r="I492" s="251"/>
      <c r="J492" s="251"/>
      <c r="K492" s="251"/>
      <c r="L492" s="251"/>
      <c r="M492" s="253"/>
      <c r="N492" s="253"/>
      <c r="O492" s="253"/>
      <c r="P492" s="253"/>
      <c r="Q492" s="13"/>
      <c r="R492" s="21"/>
      <c r="S492" s="251"/>
      <c r="T492" s="251"/>
      <c r="U492" s="251"/>
      <c r="V492" s="251"/>
      <c r="W492" s="251"/>
      <c r="X492" s="251"/>
      <c r="Y492" s="251"/>
      <c r="Z492" s="251"/>
      <c r="AA492" s="251"/>
      <c r="AB492" s="251"/>
      <c r="AC492" s="251"/>
      <c r="AD492" s="251"/>
      <c r="AE492" s="251"/>
    </row>
    <row r="493" spans="1:31" ht="15.75" customHeight="1" x14ac:dyDescent="0.35">
      <c r="A493" s="251"/>
      <c r="B493" s="251"/>
      <c r="C493" s="251"/>
      <c r="D493" s="251"/>
      <c r="E493" s="251"/>
      <c r="F493" s="251"/>
      <c r="G493" s="251"/>
      <c r="H493" s="251"/>
      <c r="I493" s="251"/>
      <c r="J493" s="251"/>
      <c r="K493" s="251"/>
      <c r="L493" s="251"/>
      <c r="M493" s="253"/>
      <c r="N493" s="253"/>
      <c r="O493" s="253"/>
      <c r="P493" s="253"/>
      <c r="Q493" s="13"/>
      <c r="R493" s="21"/>
      <c r="S493" s="251"/>
      <c r="T493" s="251"/>
      <c r="U493" s="251"/>
      <c r="V493" s="251"/>
      <c r="W493" s="251"/>
      <c r="X493" s="251"/>
      <c r="Y493" s="251"/>
      <c r="Z493" s="251"/>
      <c r="AA493" s="251"/>
      <c r="AB493" s="251"/>
      <c r="AC493" s="251"/>
      <c r="AD493" s="251"/>
      <c r="AE493" s="251"/>
    </row>
    <row r="494" spans="1:31" ht="15.75" customHeight="1" x14ac:dyDescent="0.35">
      <c r="A494" s="251"/>
      <c r="B494" s="251"/>
      <c r="C494" s="251"/>
      <c r="D494" s="251"/>
      <c r="E494" s="251"/>
      <c r="F494" s="251"/>
      <c r="G494" s="251"/>
      <c r="H494" s="251"/>
      <c r="I494" s="251"/>
      <c r="J494" s="251"/>
      <c r="K494" s="251"/>
      <c r="L494" s="251"/>
      <c r="M494" s="253"/>
      <c r="N494" s="253"/>
      <c r="O494" s="253"/>
      <c r="P494" s="253"/>
      <c r="Q494" s="13"/>
      <c r="R494" s="21"/>
      <c r="S494" s="251"/>
      <c r="T494" s="251"/>
      <c r="U494" s="251"/>
      <c r="V494" s="251"/>
      <c r="W494" s="251"/>
      <c r="X494" s="251"/>
      <c r="Y494" s="251"/>
      <c r="Z494" s="251"/>
      <c r="AA494" s="251"/>
      <c r="AB494" s="251"/>
      <c r="AC494" s="251"/>
      <c r="AD494" s="251"/>
      <c r="AE494" s="251"/>
    </row>
    <row r="495" spans="1:31" ht="15.75" customHeight="1" x14ac:dyDescent="0.35">
      <c r="A495" s="251"/>
      <c r="B495" s="251"/>
      <c r="C495" s="251"/>
      <c r="D495" s="251"/>
      <c r="E495" s="251"/>
      <c r="F495" s="251"/>
      <c r="G495" s="251"/>
      <c r="H495" s="251"/>
      <c r="I495" s="251"/>
      <c r="J495" s="251"/>
      <c r="K495" s="251"/>
      <c r="L495" s="251"/>
      <c r="M495" s="253"/>
      <c r="N495" s="253"/>
      <c r="O495" s="253"/>
      <c r="P495" s="253"/>
      <c r="Q495" s="13"/>
      <c r="R495" s="21"/>
      <c r="S495" s="251"/>
      <c r="T495" s="251"/>
      <c r="U495" s="251"/>
      <c r="V495" s="251"/>
      <c r="W495" s="251"/>
      <c r="X495" s="251"/>
      <c r="Y495" s="251"/>
      <c r="Z495" s="251"/>
      <c r="AA495" s="251"/>
      <c r="AB495" s="251"/>
      <c r="AC495" s="251"/>
      <c r="AD495" s="251"/>
      <c r="AE495" s="251"/>
    </row>
    <row r="496" spans="1:31" ht="15.75" customHeight="1" x14ac:dyDescent="0.35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3"/>
      <c r="N496" s="253"/>
      <c r="O496" s="253"/>
      <c r="P496" s="253"/>
      <c r="Q496" s="13"/>
      <c r="R496" s="2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</row>
    <row r="497" spans="1:31" ht="15.75" customHeight="1" x14ac:dyDescent="0.35">
      <c r="A497" s="251"/>
      <c r="B497" s="251"/>
      <c r="C497" s="251"/>
      <c r="D497" s="251"/>
      <c r="E497" s="251"/>
      <c r="F497" s="251"/>
      <c r="G497" s="251"/>
      <c r="H497" s="251"/>
      <c r="I497" s="251"/>
      <c r="J497" s="251"/>
      <c r="K497" s="251"/>
      <c r="L497" s="251"/>
      <c r="M497" s="253"/>
      <c r="N497" s="253"/>
      <c r="O497" s="253"/>
      <c r="P497" s="253"/>
      <c r="Q497" s="13"/>
      <c r="R497" s="21"/>
      <c r="S497" s="251"/>
      <c r="T497" s="251"/>
      <c r="U497" s="251"/>
      <c r="V497" s="251"/>
      <c r="W497" s="251"/>
      <c r="X497" s="251"/>
      <c r="Y497" s="251"/>
      <c r="Z497" s="251"/>
      <c r="AA497" s="251"/>
      <c r="AB497" s="251"/>
      <c r="AC497" s="251"/>
      <c r="AD497" s="251"/>
      <c r="AE497" s="251"/>
    </row>
    <row r="498" spans="1:31" ht="15.75" customHeight="1" x14ac:dyDescent="0.35">
      <c r="A498" s="251"/>
      <c r="B498" s="251"/>
      <c r="C498" s="251"/>
      <c r="D498" s="251"/>
      <c r="E498" s="251"/>
      <c r="F498" s="251"/>
      <c r="G498" s="251"/>
      <c r="H498" s="251"/>
      <c r="I498" s="251"/>
      <c r="J498" s="251"/>
      <c r="K498" s="251"/>
      <c r="L498" s="251"/>
      <c r="M498" s="253"/>
      <c r="N498" s="253"/>
      <c r="O498" s="253"/>
      <c r="P498" s="253"/>
      <c r="Q498" s="13"/>
      <c r="R498" s="21"/>
      <c r="S498" s="251"/>
      <c r="T498" s="251"/>
      <c r="U498" s="251"/>
      <c r="V498" s="251"/>
      <c r="W498" s="251"/>
      <c r="X498" s="251"/>
      <c r="Y498" s="251"/>
      <c r="Z498" s="251"/>
      <c r="AA498" s="251"/>
      <c r="AB498" s="251"/>
      <c r="AC498" s="251"/>
      <c r="AD498" s="251"/>
      <c r="AE498" s="251"/>
    </row>
    <row r="499" spans="1:31" ht="15.75" customHeight="1" x14ac:dyDescent="0.35">
      <c r="A499" s="251"/>
      <c r="B499" s="251"/>
      <c r="C499" s="251"/>
      <c r="D499" s="251"/>
      <c r="E499" s="251"/>
      <c r="F499" s="251"/>
      <c r="G499" s="251"/>
      <c r="H499" s="251"/>
      <c r="I499" s="251"/>
      <c r="J499" s="251"/>
      <c r="K499" s="251"/>
      <c r="L499" s="251"/>
      <c r="M499" s="253"/>
      <c r="N499" s="253"/>
      <c r="O499" s="253"/>
      <c r="P499" s="253"/>
      <c r="Q499" s="13"/>
      <c r="R499" s="21"/>
      <c r="S499" s="251"/>
      <c r="T499" s="251"/>
      <c r="U499" s="251"/>
      <c r="V499" s="251"/>
      <c r="W499" s="251"/>
      <c r="X499" s="251"/>
      <c r="Y499" s="251"/>
      <c r="Z499" s="251"/>
      <c r="AA499" s="251"/>
      <c r="AB499" s="251"/>
      <c r="AC499" s="251"/>
      <c r="AD499" s="251"/>
      <c r="AE499" s="251"/>
    </row>
    <row r="500" spans="1:31" ht="15.75" customHeight="1" x14ac:dyDescent="0.35">
      <c r="A500" s="251"/>
      <c r="B500" s="251"/>
      <c r="C500" s="251"/>
      <c r="D500" s="251"/>
      <c r="E500" s="251"/>
      <c r="F500" s="251"/>
      <c r="G500" s="251"/>
      <c r="H500" s="251"/>
      <c r="I500" s="251"/>
      <c r="J500" s="251"/>
      <c r="K500" s="251"/>
      <c r="L500" s="251"/>
      <c r="M500" s="253"/>
      <c r="N500" s="253"/>
      <c r="O500" s="253"/>
      <c r="P500" s="253"/>
      <c r="Q500" s="13"/>
      <c r="R500" s="21"/>
      <c r="S500" s="251"/>
      <c r="T500" s="251"/>
      <c r="U500" s="251"/>
      <c r="V500" s="251"/>
      <c r="W500" s="251"/>
      <c r="X500" s="251"/>
      <c r="Y500" s="251"/>
      <c r="Z500" s="251"/>
      <c r="AA500" s="251"/>
      <c r="AB500" s="251"/>
      <c r="AC500" s="251"/>
      <c r="AD500" s="251"/>
      <c r="AE500" s="251"/>
    </row>
    <row r="501" spans="1:31" ht="15.75" customHeight="1" x14ac:dyDescent="0.35">
      <c r="A501" s="13"/>
      <c r="B501" s="13"/>
      <c r="C501" s="373"/>
      <c r="R501" s="20"/>
    </row>
    <row r="502" spans="1:31" ht="15.75" customHeight="1" x14ac:dyDescent="0.35">
      <c r="A502" s="13"/>
      <c r="B502" s="13"/>
      <c r="C502" s="373"/>
      <c r="R502" s="20"/>
    </row>
    <row r="503" spans="1:31" ht="15.75" customHeight="1" x14ac:dyDescent="0.35">
      <c r="A503" s="13"/>
      <c r="B503" s="13"/>
      <c r="C503" s="373"/>
      <c r="R503" s="20"/>
    </row>
    <row r="504" spans="1:31" ht="15.75" customHeight="1" x14ac:dyDescent="0.35">
      <c r="A504" s="13"/>
      <c r="B504" s="13"/>
      <c r="C504" s="373"/>
      <c r="R504" s="20"/>
    </row>
    <row r="505" spans="1:31" ht="15.75" customHeight="1" x14ac:dyDescent="0.35">
      <c r="A505" s="13"/>
      <c r="B505" s="13"/>
      <c r="C505" s="373"/>
      <c r="R505" s="20"/>
    </row>
    <row r="506" spans="1:31" ht="15.75" customHeight="1" x14ac:dyDescent="0.35">
      <c r="A506" s="13"/>
      <c r="B506" s="13"/>
      <c r="C506" s="373"/>
      <c r="R506" s="20"/>
    </row>
    <row r="507" spans="1:31" ht="15.75" customHeight="1" x14ac:dyDescent="0.35">
      <c r="A507" s="13"/>
      <c r="B507" s="13"/>
      <c r="C507" s="373"/>
      <c r="R507" s="20"/>
    </row>
    <row r="508" spans="1:31" ht="15.75" customHeight="1" x14ac:dyDescent="0.35">
      <c r="A508" s="13"/>
      <c r="B508" s="13"/>
      <c r="C508" s="373"/>
      <c r="R508" s="20"/>
    </row>
    <row r="509" spans="1:31" ht="15.75" customHeight="1" x14ac:dyDescent="0.35">
      <c r="A509" s="13"/>
      <c r="B509" s="13"/>
      <c r="C509" s="373"/>
      <c r="R509" s="20"/>
    </row>
    <row r="510" spans="1:31" ht="15.75" customHeight="1" x14ac:dyDescent="0.35">
      <c r="A510" s="13"/>
      <c r="B510" s="13"/>
      <c r="C510" s="373"/>
      <c r="R510" s="20"/>
    </row>
    <row r="511" spans="1:31" ht="15.75" customHeight="1" x14ac:dyDescent="0.35">
      <c r="A511" s="13"/>
      <c r="B511" s="13"/>
      <c r="C511" s="373"/>
      <c r="R511" s="20"/>
    </row>
    <row r="512" spans="1:31" ht="15.75" customHeight="1" x14ac:dyDescent="0.35">
      <c r="A512" s="13"/>
      <c r="B512" s="13"/>
      <c r="C512" s="373"/>
      <c r="R512" s="20"/>
    </row>
    <row r="513" spans="1:18" ht="15.75" customHeight="1" x14ac:dyDescent="0.35">
      <c r="A513" s="13"/>
      <c r="B513" s="13"/>
      <c r="C513" s="373"/>
      <c r="R513" s="20"/>
    </row>
    <row r="514" spans="1:18" ht="15.75" customHeight="1" x14ac:dyDescent="0.35">
      <c r="A514" s="13"/>
      <c r="B514" s="13"/>
      <c r="C514" s="373"/>
      <c r="R514" s="20"/>
    </row>
    <row r="515" spans="1:18" ht="15.75" customHeight="1" x14ac:dyDescent="0.35">
      <c r="A515" s="13"/>
      <c r="B515" s="13"/>
      <c r="C515" s="373"/>
      <c r="R515" s="20"/>
    </row>
    <row r="516" spans="1:18" ht="15.75" customHeight="1" x14ac:dyDescent="0.35">
      <c r="A516" s="13"/>
      <c r="B516" s="13"/>
      <c r="C516" s="373"/>
      <c r="R516" s="20"/>
    </row>
    <row r="517" spans="1:18" ht="15.75" customHeight="1" x14ac:dyDescent="0.35">
      <c r="A517" s="13"/>
      <c r="B517" s="13"/>
      <c r="C517" s="373"/>
      <c r="R517" s="20"/>
    </row>
    <row r="518" spans="1:18" ht="15.75" customHeight="1" x14ac:dyDescent="0.35">
      <c r="A518" s="13"/>
      <c r="B518" s="13"/>
      <c r="C518" s="373"/>
      <c r="R518" s="20"/>
    </row>
    <row r="519" spans="1:18" ht="15.75" customHeight="1" x14ac:dyDescent="0.35">
      <c r="A519" s="13"/>
      <c r="B519" s="13"/>
      <c r="C519" s="373"/>
      <c r="R519" s="20"/>
    </row>
    <row r="520" spans="1:18" ht="15.75" customHeight="1" x14ac:dyDescent="0.35">
      <c r="A520" s="13"/>
      <c r="B520" s="13"/>
      <c r="C520" s="373"/>
      <c r="R520" s="20"/>
    </row>
    <row r="521" spans="1:18" ht="15.75" customHeight="1" x14ac:dyDescent="0.35">
      <c r="A521" s="13"/>
      <c r="B521" s="13"/>
      <c r="C521" s="373"/>
      <c r="R521" s="20"/>
    </row>
    <row r="522" spans="1:18" ht="15.75" customHeight="1" x14ac:dyDescent="0.35">
      <c r="A522" s="13"/>
      <c r="B522" s="13"/>
      <c r="C522" s="373"/>
      <c r="R522" s="20"/>
    </row>
    <row r="523" spans="1:18" ht="15.75" customHeight="1" x14ac:dyDescent="0.35">
      <c r="A523" s="13"/>
      <c r="B523" s="13"/>
      <c r="C523" s="373"/>
      <c r="R523" s="20"/>
    </row>
    <row r="524" spans="1:18" ht="15.75" customHeight="1" x14ac:dyDescent="0.35">
      <c r="A524" s="13"/>
      <c r="B524" s="13"/>
      <c r="C524" s="373"/>
      <c r="R524" s="20"/>
    </row>
    <row r="525" spans="1:18" ht="15.75" customHeight="1" x14ac:dyDescent="0.35">
      <c r="A525" s="13"/>
      <c r="B525" s="13"/>
      <c r="C525" s="373"/>
      <c r="R525" s="20"/>
    </row>
    <row r="526" spans="1:18" ht="15.75" customHeight="1" x14ac:dyDescent="0.35">
      <c r="A526" s="13"/>
      <c r="B526" s="13"/>
      <c r="C526" s="373"/>
      <c r="R526" s="20"/>
    </row>
    <row r="527" spans="1:18" ht="15.75" customHeight="1" x14ac:dyDescent="0.35">
      <c r="A527" s="13"/>
      <c r="B527" s="13"/>
      <c r="C527" s="373"/>
      <c r="R527" s="20"/>
    </row>
    <row r="528" spans="1:18" ht="15.75" customHeight="1" x14ac:dyDescent="0.35">
      <c r="A528" s="13"/>
      <c r="B528" s="13"/>
      <c r="C528" s="373"/>
      <c r="R528" s="20"/>
    </row>
    <row r="529" spans="1:18" ht="15.75" customHeight="1" x14ac:dyDescent="0.35">
      <c r="A529" s="13"/>
      <c r="B529" s="13"/>
      <c r="C529" s="373"/>
      <c r="R529" s="20"/>
    </row>
    <row r="530" spans="1:18" ht="15.75" customHeight="1" x14ac:dyDescent="0.35">
      <c r="A530" s="13"/>
      <c r="B530" s="13"/>
      <c r="C530" s="373"/>
      <c r="R530" s="20"/>
    </row>
    <row r="531" spans="1:18" ht="15.75" customHeight="1" x14ac:dyDescent="0.35">
      <c r="A531" s="13"/>
      <c r="B531" s="13"/>
      <c r="C531" s="373"/>
      <c r="R531" s="20"/>
    </row>
    <row r="532" spans="1:18" ht="15.75" customHeight="1" x14ac:dyDescent="0.35">
      <c r="A532" s="13"/>
      <c r="B532" s="13"/>
      <c r="C532" s="373"/>
      <c r="R532" s="20"/>
    </row>
    <row r="533" spans="1:18" ht="15.75" customHeight="1" x14ac:dyDescent="0.35">
      <c r="A533" s="13"/>
      <c r="B533" s="13"/>
      <c r="C533" s="373"/>
      <c r="R533" s="20"/>
    </row>
    <row r="534" spans="1:18" ht="15.75" customHeight="1" x14ac:dyDescent="0.35">
      <c r="A534" s="13"/>
      <c r="B534" s="13"/>
      <c r="C534" s="373"/>
      <c r="R534" s="20"/>
    </row>
    <row r="535" spans="1:18" ht="15.75" customHeight="1" x14ac:dyDescent="0.35">
      <c r="A535" s="13"/>
      <c r="B535" s="13"/>
      <c r="C535" s="373"/>
      <c r="R535" s="20"/>
    </row>
    <row r="536" spans="1:18" ht="15.75" customHeight="1" x14ac:dyDescent="0.35">
      <c r="A536" s="13"/>
      <c r="B536" s="13"/>
      <c r="C536" s="373"/>
      <c r="R536" s="20"/>
    </row>
    <row r="537" spans="1:18" ht="15.75" customHeight="1" x14ac:dyDescent="0.35">
      <c r="A537" s="13"/>
      <c r="B537" s="13"/>
      <c r="C537" s="373"/>
      <c r="R537" s="20"/>
    </row>
    <row r="538" spans="1:18" ht="15.75" customHeight="1" x14ac:dyDescent="0.35">
      <c r="A538" s="13"/>
      <c r="B538" s="13"/>
      <c r="C538" s="373"/>
      <c r="R538" s="20"/>
    </row>
    <row r="539" spans="1:18" ht="15.75" customHeight="1" x14ac:dyDescent="0.35">
      <c r="A539" s="13"/>
      <c r="B539" s="13"/>
      <c r="C539" s="373"/>
      <c r="R539" s="20"/>
    </row>
    <row r="540" spans="1:18" ht="15.75" customHeight="1" x14ac:dyDescent="0.35">
      <c r="A540" s="13"/>
      <c r="B540" s="13"/>
      <c r="C540" s="373"/>
      <c r="R540" s="20"/>
    </row>
    <row r="541" spans="1:18" ht="15.75" customHeight="1" x14ac:dyDescent="0.35">
      <c r="A541" s="13"/>
      <c r="B541" s="13"/>
      <c r="C541" s="373"/>
      <c r="R541" s="20"/>
    </row>
    <row r="542" spans="1:18" ht="15.75" customHeight="1" x14ac:dyDescent="0.35">
      <c r="A542" s="13"/>
      <c r="B542" s="13"/>
      <c r="C542" s="373"/>
      <c r="R542" s="20"/>
    </row>
    <row r="543" spans="1:18" ht="15.75" customHeight="1" x14ac:dyDescent="0.35">
      <c r="A543" s="13"/>
      <c r="B543" s="13"/>
      <c r="C543" s="373"/>
      <c r="R543" s="20"/>
    </row>
    <row r="544" spans="1:18" ht="15.75" customHeight="1" x14ac:dyDescent="0.35">
      <c r="A544" s="13"/>
      <c r="B544" s="13"/>
      <c r="C544" s="373"/>
      <c r="R544" s="20"/>
    </row>
    <row r="545" spans="1:18" ht="15.75" customHeight="1" x14ac:dyDescent="0.35">
      <c r="A545" s="13"/>
      <c r="B545" s="13"/>
      <c r="C545" s="373"/>
      <c r="R545" s="20"/>
    </row>
    <row r="546" spans="1:18" ht="15.75" customHeight="1" x14ac:dyDescent="0.35">
      <c r="A546" s="13"/>
      <c r="B546" s="13"/>
      <c r="C546" s="373"/>
      <c r="R546" s="20"/>
    </row>
    <row r="547" spans="1:18" ht="15.75" customHeight="1" x14ac:dyDescent="0.35">
      <c r="A547" s="13"/>
      <c r="B547" s="13"/>
      <c r="C547" s="373"/>
      <c r="R547" s="20"/>
    </row>
    <row r="548" spans="1:18" ht="15.75" customHeight="1" x14ac:dyDescent="0.35">
      <c r="A548" s="13"/>
      <c r="B548" s="13"/>
      <c r="C548" s="373"/>
      <c r="R548" s="20"/>
    </row>
    <row r="549" spans="1:18" ht="15.75" customHeight="1" x14ac:dyDescent="0.35">
      <c r="A549" s="13"/>
      <c r="B549" s="13"/>
      <c r="C549" s="373"/>
      <c r="R549" s="20"/>
    </row>
    <row r="550" spans="1:18" ht="15.75" customHeight="1" x14ac:dyDescent="0.35">
      <c r="A550" s="13"/>
      <c r="B550" s="13"/>
      <c r="C550" s="373"/>
      <c r="R550" s="20"/>
    </row>
    <row r="551" spans="1:18" ht="15.75" customHeight="1" x14ac:dyDescent="0.35">
      <c r="A551" s="13"/>
      <c r="B551" s="13"/>
      <c r="C551" s="373"/>
      <c r="R551" s="20"/>
    </row>
    <row r="552" spans="1:18" ht="15.75" customHeight="1" x14ac:dyDescent="0.35">
      <c r="A552" s="13"/>
      <c r="B552" s="13"/>
      <c r="C552" s="373"/>
      <c r="R552" s="20"/>
    </row>
    <row r="553" spans="1:18" ht="15.75" customHeight="1" x14ac:dyDescent="0.35">
      <c r="A553" s="13"/>
      <c r="B553" s="13"/>
      <c r="C553" s="373"/>
      <c r="R553" s="20"/>
    </row>
    <row r="554" spans="1:18" ht="15.75" customHeight="1" x14ac:dyDescent="0.35">
      <c r="A554" s="13"/>
      <c r="B554" s="13"/>
      <c r="C554" s="373"/>
      <c r="R554" s="20"/>
    </row>
    <row r="555" spans="1:18" ht="15.75" customHeight="1" x14ac:dyDescent="0.35">
      <c r="A555" s="13"/>
      <c r="B555" s="13"/>
      <c r="C555" s="373"/>
      <c r="R555" s="20"/>
    </row>
    <row r="556" spans="1:18" ht="15.75" customHeight="1" x14ac:dyDescent="0.35">
      <c r="A556" s="13"/>
      <c r="B556" s="13"/>
      <c r="C556" s="373"/>
      <c r="R556" s="20"/>
    </row>
    <row r="557" spans="1:18" ht="15.75" customHeight="1" x14ac:dyDescent="0.35">
      <c r="A557" s="13"/>
      <c r="B557" s="13"/>
      <c r="C557" s="373"/>
      <c r="R557" s="20"/>
    </row>
    <row r="558" spans="1:18" ht="15.75" customHeight="1" x14ac:dyDescent="0.35">
      <c r="A558" s="13"/>
      <c r="B558" s="13"/>
      <c r="C558" s="373"/>
      <c r="R558" s="20"/>
    </row>
    <row r="559" spans="1:18" ht="15.75" customHeight="1" x14ac:dyDescent="0.35">
      <c r="A559" s="13"/>
      <c r="B559" s="13"/>
      <c r="C559" s="373"/>
      <c r="R559" s="20"/>
    </row>
    <row r="560" spans="1:18" ht="15.75" customHeight="1" x14ac:dyDescent="0.35">
      <c r="A560" s="13"/>
      <c r="B560" s="13"/>
      <c r="C560" s="373"/>
      <c r="R560" s="20"/>
    </row>
    <row r="561" spans="1:18" ht="15.75" customHeight="1" x14ac:dyDescent="0.35">
      <c r="A561" s="13"/>
      <c r="B561" s="13"/>
      <c r="C561" s="373"/>
      <c r="R561" s="20"/>
    </row>
    <row r="562" spans="1:18" ht="15.75" customHeight="1" x14ac:dyDescent="0.35">
      <c r="A562" s="13"/>
      <c r="B562" s="13"/>
      <c r="C562" s="373"/>
      <c r="R562" s="20"/>
    </row>
    <row r="563" spans="1:18" ht="15.75" customHeight="1" x14ac:dyDescent="0.35">
      <c r="A563" s="13"/>
      <c r="B563" s="13"/>
      <c r="C563" s="373"/>
      <c r="R563" s="20"/>
    </row>
    <row r="564" spans="1:18" ht="15.75" customHeight="1" x14ac:dyDescent="0.35">
      <c r="A564" s="13"/>
      <c r="B564" s="13"/>
      <c r="C564" s="373"/>
      <c r="R564" s="20"/>
    </row>
    <row r="565" spans="1:18" ht="15.75" customHeight="1" x14ac:dyDescent="0.35">
      <c r="A565" s="13"/>
      <c r="B565" s="13"/>
      <c r="C565" s="373"/>
      <c r="R565" s="20"/>
    </row>
    <row r="566" spans="1:18" ht="15.75" customHeight="1" x14ac:dyDescent="0.35">
      <c r="A566" s="13"/>
      <c r="B566" s="13"/>
      <c r="C566" s="373"/>
      <c r="R566" s="20"/>
    </row>
    <row r="567" spans="1:18" ht="15.75" customHeight="1" x14ac:dyDescent="0.35">
      <c r="A567" s="13"/>
      <c r="B567" s="13"/>
      <c r="C567" s="373"/>
      <c r="R567" s="20"/>
    </row>
    <row r="568" spans="1:18" ht="15.75" customHeight="1" x14ac:dyDescent="0.35">
      <c r="A568" s="13"/>
      <c r="B568" s="13"/>
      <c r="C568" s="373"/>
      <c r="R568" s="20"/>
    </row>
    <row r="569" spans="1:18" ht="15.75" customHeight="1" x14ac:dyDescent="0.35">
      <c r="A569" s="13"/>
      <c r="B569" s="13"/>
      <c r="C569" s="373"/>
      <c r="R569" s="20"/>
    </row>
    <row r="570" spans="1:18" ht="15.75" customHeight="1" x14ac:dyDescent="0.35">
      <c r="A570" s="13"/>
      <c r="B570" s="13"/>
      <c r="C570" s="373"/>
      <c r="R570" s="20"/>
    </row>
    <row r="571" spans="1:18" ht="15.75" customHeight="1" x14ac:dyDescent="0.35">
      <c r="A571" s="13"/>
      <c r="B571" s="13"/>
      <c r="C571" s="373"/>
      <c r="R571" s="20"/>
    </row>
    <row r="572" spans="1:18" ht="15.75" customHeight="1" x14ac:dyDescent="0.35">
      <c r="A572" s="13"/>
      <c r="B572" s="13"/>
      <c r="C572" s="373"/>
      <c r="R572" s="20"/>
    </row>
    <row r="573" spans="1:18" ht="15.75" customHeight="1" x14ac:dyDescent="0.35">
      <c r="A573" s="13"/>
      <c r="B573" s="13"/>
      <c r="C573" s="373"/>
      <c r="R573" s="20"/>
    </row>
    <row r="574" spans="1:18" ht="15.75" customHeight="1" x14ac:dyDescent="0.35">
      <c r="A574" s="13"/>
      <c r="B574" s="13"/>
      <c r="C574" s="373"/>
      <c r="R574" s="20"/>
    </row>
    <row r="575" spans="1:18" ht="15.75" customHeight="1" x14ac:dyDescent="0.35">
      <c r="A575" s="13"/>
      <c r="B575" s="13"/>
      <c r="C575" s="373"/>
      <c r="R575" s="20"/>
    </row>
    <row r="576" spans="1:18" ht="15.75" customHeight="1" x14ac:dyDescent="0.35">
      <c r="A576" s="13"/>
      <c r="B576" s="13"/>
      <c r="C576" s="373"/>
      <c r="R576" s="20"/>
    </row>
    <row r="577" spans="1:18" ht="15.75" customHeight="1" x14ac:dyDescent="0.35">
      <c r="A577" s="13"/>
      <c r="B577" s="13"/>
      <c r="C577" s="373"/>
      <c r="R577" s="20"/>
    </row>
    <row r="578" spans="1:18" ht="15.75" customHeight="1" x14ac:dyDescent="0.35">
      <c r="A578" s="13"/>
      <c r="B578" s="13"/>
      <c r="C578" s="373"/>
      <c r="R578" s="20"/>
    </row>
    <row r="579" spans="1:18" ht="15.75" customHeight="1" x14ac:dyDescent="0.35">
      <c r="A579" s="13"/>
      <c r="B579" s="13"/>
      <c r="C579" s="373"/>
      <c r="R579" s="20"/>
    </row>
    <row r="580" spans="1:18" ht="15.75" customHeight="1" x14ac:dyDescent="0.35">
      <c r="A580" s="13"/>
      <c r="B580" s="13"/>
      <c r="C580" s="373"/>
      <c r="R580" s="20"/>
    </row>
    <row r="581" spans="1:18" ht="15.75" customHeight="1" x14ac:dyDescent="0.35">
      <c r="A581" s="13"/>
      <c r="B581" s="13"/>
      <c r="C581" s="373"/>
      <c r="R581" s="20"/>
    </row>
    <row r="582" spans="1:18" ht="15.75" customHeight="1" x14ac:dyDescent="0.35">
      <c r="A582" s="13"/>
      <c r="B582" s="13"/>
      <c r="C582" s="373"/>
      <c r="R582" s="20"/>
    </row>
    <row r="583" spans="1:18" ht="15.75" customHeight="1" x14ac:dyDescent="0.35">
      <c r="A583" s="13"/>
      <c r="B583" s="13"/>
      <c r="C583" s="373"/>
      <c r="R583" s="20"/>
    </row>
    <row r="584" spans="1:18" ht="15.75" customHeight="1" x14ac:dyDescent="0.35">
      <c r="A584" s="13"/>
      <c r="B584" s="13"/>
      <c r="C584" s="373"/>
      <c r="R584" s="20"/>
    </row>
    <row r="585" spans="1:18" ht="15.75" customHeight="1" x14ac:dyDescent="0.35">
      <c r="A585" s="13"/>
      <c r="B585" s="13"/>
      <c r="C585" s="373"/>
      <c r="R585" s="20"/>
    </row>
    <row r="586" spans="1:18" ht="15.75" customHeight="1" x14ac:dyDescent="0.35">
      <c r="A586" s="13"/>
      <c r="B586" s="13"/>
      <c r="C586" s="373"/>
      <c r="R586" s="20"/>
    </row>
    <row r="587" spans="1:18" ht="15.75" customHeight="1" x14ac:dyDescent="0.35">
      <c r="A587" s="13"/>
      <c r="B587" s="13"/>
      <c r="C587" s="373"/>
      <c r="R587" s="20"/>
    </row>
    <row r="588" spans="1:18" ht="15.75" customHeight="1" x14ac:dyDescent="0.35">
      <c r="A588" s="13"/>
      <c r="B588" s="13"/>
      <c r="C588" s="373"/>
      <c r="R588" s="20"/>
    </row>
    <row r="589" spans="1:18" ht="15.75" customHeight="1" x14ac:dyDescent="0.35">
      <c r="A589" s="13"/>
      <c r="B589" s="13"/>
      <c r="C589" s="373"/>
      <c r="R589" s="20"/>
    </row>
    <row r="590" spans="1:18" ht="15.75" customHeight="1" x14ac:dyDescent="0.35">
      <c r="A590" s="13"/>
      <c r="B590" s="13"/>
      <c r="C590" s="373"/>
      <c r="R590" s="20"/>
    </row>
    <row r="591" spans="1:18" ht="15.75" customHeight="1" x14ac:dyDescent="0.35">
      <c r="A591" s="13"/>
      <c r="B591" s="13"/>
      <c r="C591" s="373"/>
      <c r="R591" s="20"/>
    </row>
    <row r="592" spans="1:18" ht="15.75" customHeight="1" x14ac:dyDescent="0.35">
      <c r="A592" s="13"/>
      <c r="B592" s="13"/>
      <c r="C592" s="373"/>
      <c r="R592" s="20"/>
    </row>
    <row r="593" spans="1:18" ht="15.75" customHeight="1" x14ac:dyDescent="0.35">
      <c r="A593" s="13"/>
      <c r="B593" s="13"/>
      <c r="C593" s="373"/>
      <c r="R593" s="20"/>
    </row>
    <row r="594" spans="1:18" ht="15.75" customHeight="1" x14ac:dyDescent="0.35">
      <c r="A594" s="13"/>
      <c r="B594" s="13"/>
      <c r="C594" s="373"/>
      <c r="R594" s="20"/>
    </row>
    <row r="595" spans="1:18" ht="15.75" customHeight="1" x14ac:dyDescent="0.35">
      <c r="A595" s="13"/>
      <c r="B595" s="13"/>
      <c r="C595" s="373"/>
      <c r="R595" s="20"/>
    </row>
    <row r="596" spans="1:18" ht="15.75" customHeight="1" x14ac:dyDescent="0.35">
      <c r="A596" s="13"/>
      <c r="B596" s="13"/>
      <c r="C596" s="373"/>
      <c r="R596" s="20"/>
    </row>
    <row r="597" spans="1:18" ht="15.75" customHeight="1" x14ac:dyDescent="0.35">
      <c r="A597" s="13"/>
      <c r="B597" s="13"/>
      <c r="C597" s="373"/>
      <c r="R597" s="20"/>
    </row>
    <row r="598" spans="1:18" ht="15.75" customHeight="1" x14ac:dyDescent="0.35">
      <c r="A598" s="13"/>
      <c r="B598" s="13"/>
      <c r="C598" s="373"/>
      <c r="R598" s="20"/>
    </row>
    <row r="599" spans="1:18" ht="15.75" customHeight="1" x14ac:dyDescent="0.35">
      <c r="A599" s="13"/>
      <c r="B599" s="13"/>
      <c r="C599" s="373"/>
      <c r="R599" s="20"/>
    </row>
    <row r="600" spans="1:18" ht="15.75" customHeight="1" x14ac:dyDescent="0.35">
      <c r="A600" s="13"/>
      <c r="B600" s="13"/>
      <c r="C600" s="373"/>
      <c r="R600" s="20"/>
    </row>
    <row r="601" spans="1:18" ht="15.75" customHeight="1" x14ac:dyDescent="0.35">
      <c r="A601" s="13"/>
      <c r="B601" s="13"/>
      <c r="C601" s="373"/>
      <c r="R601" s="20"/>
    </row>
    <row r="602" spans="1:18" ht="15.75" customHeight="1" x14ac:dyDescent="0.35">
      <c r="A602" s="13"/>
      <c r="B602" s="13"/>
      <c r="C602" s="373"/>
      <c r="R602" s="20"/>
    </row>
    <row r="603" spans="1:18" ht="15.75" customHeight="1" x14ac:dyDescent="0.35">
      <c r="A603" s="13"/>
      <c r="B603" s="13"/>
      <c r="C603" s="373"/>
      <c r="R603" s="20"/>
    </row>
    <row r="604" spans="1:18" ht="15.75" customHeight="1" x14ac:dyDescent="0.35">
      <c r="A604" s="13"/>
      <c r="B604" s="13"/>
      <c r="C604" s="373"/>
      <c r="R604" s="20"/>
    </row>
    <row r="605" spans="1:18" ht="15.75" customHeight="1" x14ac:dyDescent="0.35">
      <c r="A605" s="13"/>
      <c r="B605" s="13"/>
      <c r="C605" s="373"/>
      <c r="R605" s="20"/>
    </row>
    <row r="606" spans="1:18" ht="15.75" customHeight="1" x14ac:dyDescent="0.35">
      <c r="A606" s="13"/>
      <c r="B606" s="13"/>
      <c r="C606" s="373"/>
      <c r="R606" s="20"/>
    </row>
    <row r="607" spans="1:18" ht="15.75" customHeight="1" x14ac:dyDescent="0.35">
      <c r="A607" s="13"/>
      <c r="B607" s="13"/>
      <c r="C607" s="373"/>
      <c r="R607" s="20"/>
    </row>
    <row r="608" spans="1:18" ht="15.75" customHeight="1" x14ac:dyDescent="0.35">
      <c r="A608" s="13"/>
      <c r="B608" s="13"/>
      <c r="C608" s="373"/>
      <c r="R608" s="20"/>
    </row>
    <row r="609" spans="1:18" ht="15.75" customHeight="1" x14ac:dyDescent="0.35">
      <c r="A609" s="13"/>
      <c r="B609" s="13"/>
      <c r="C609" s="373"/>
      <c r="R609" s="20"/>
    </row>
    <row r="610" spans="1:18" ht="15.75" customHeight="1" x14ac:dyDescent="0.35">
      <c r="A610" s="13"/>
      <c r="B610" s="13"/>
      <c r="C610" s="373"/>
      <c r="R610" s="20"/>
    </row>
    <row r="611" spans="1:18" ht="15.75" customHeight="1" x14ac:dyDescent="0.35">
      <c r="A611" s="13"/>
      <c r="B611" s="13"/>
      <c r="C611" s="373"/>
      <c r="R611" s="20"/>
    </row>
    <row r="612" spans="1:18" ht="15.75" customHeight="1" x14ac:dyDescent="0.35">
      <c r="A612" s="13"/>
      <c r="B612" s="13"/>
      <c r="C612" s="373"/>
      <c r="R612" s="20"/>
    </row>
    <row r="613" spans="1:18" ht="15.75" customHeight="1" x14ac:dyDescent="0.35">
      <c r="A613" s="13"/>
      <c r="B613" s="13"/>
      <c r="C613" s="373"/>
      <c r="R613" s="20"/>
    </row>
    <row r="614" spans="1:18" ht="15.75" customHeight="1" x14ac:dyDescent="0.35">
      <c r="A614" s="13"/>
      <c r="B614" s="13"/>
      <c r="C614" s="373"/>
      <c r="R614" s="20"/>
    </row>
    <row r="615" spans="1:18" ht="15.75" customHeight="1" x14ac:dyDescent="0.35">
      <c r="A615" s="13"/>
      <c r="B615" s="13"/>
      <c r="C615" s="373"/>
      <c r="R615" s="20"/>
    </row>
    <row r="616" spans="1:18" ht="15.75" customHeight="1" x14ac:dyDescent="0.35">
      <c r="A616" s="13"/>
      <c r="B616" s="13"/>
      <c r="C616" s="373"/>
      <c r="R616" s="20"/>
    </row>
    <row r="617" spans="1:18" ht="15.75" customHeight="1" x14ac:dyDescent="0.35">
      <c r="A617" s="13"/>
      <c r="B617" s="13"/>
      <c r="C617" s="373"/>
      <c r="R617" s="20"/>
    </row>
    <row r="618" spans="1:18" ht="15.75" customHeight="1" x14ac:dyDescent="0.35">
      <c r="A618" s="13"/>
      <c r="B618" s="13"/>
      <c r="C618" s="373"/>
      <c r="R618" s="20"/>
    </row>
    <row r="619" spans="1:18" ht="15.75" customHeight="1" x14ac:dyDescent="0.35">
      <c r="A619" s="13"/>
      <c r="B619" s="13"/>
      <c r="C619" s="373"/>
      <c r="R619" s="20"/>
    </row>
    <row r="620" spans="1:18" ht="15.75" customHeight="1" x14ac:dyDescent="0.35">
      <c r="A620" s="13"/>
      <c r="B620" s="13"/>
      <c r="C620" s="373"/>
      <c r="R620" s="20"/>
    </row>
    <row r="621" spans="1:18" ht="15.75" customHeight="1" x14ac:dyDescent="0.35">
      <c r="A621" s="13"/>
      <c r="B621" s="13"/>
      <c r="C621" s="373"/>
      <c r="R621" s="20"/>
    </row>
    <row r="622" spans="1:18" ht="15.75" customHeight="1" x14ac:dyDescent="0.35">
      <c r="A622" s="13"/>
      <c r="B622" s="13"/>
      <c r="C622" s="373"/>
      <c r="R622" s="20"/>
    </row>
    <row r="623" spans="1:18" ht="15.75" customHeight="1" x14ac:dyDescent="0.35">
      <c r="A623" s="13"/>
      <c r="B623" s="13"/>
      <c r="C623" s="373"/>
      <c r="R623" s="20"/>
    </row>
    <row r="624" spans="1:18" ht="15.75" customHeight="1" x14ac:dyDescent="0.35">
      <c r="A624" s="13"/>
      <c r="B624" s="13"/>
      <c r="C624" s="373"/>
      <c r="R624" s="20"/>
    </row>
    <row r="625" spans="1:18" ht="15.75" customHeight="1" x14ac:dyDescent="0.35">
      <c r="A625" s="13"/>
      <c r="B625" s="13"/>
      <c r="C625" s="373"/>
      <c r="R625" s="20"/>
    </row>
    <row r="626" spans="1:18" ht="15.75" customHeight="1" x14ac:dyDescent="0.35">
      <c r="A626" s="13"/>
      <c r="B626" s="13"/>
      <c r="C626" s="373"/>
      <c r="R626" s="20"/>
    </row>
    <row r="627" spans="1:18" ht="15.75" customHeight="1" x14ac:dyDescent="0.35">
      <c r="A627" s="13"/>
      <c r="B627" s="13"/>
      <c r="C627" s="373"/>
      <c r="R627" s="20"/>
    </row>
    <row r="628" spans="1:18" ht="15.75" customHeight="1" x14ac:dyDescent="0.35">
      <c r="A628" s="13"/>
      <c r="B628" s="13"/>
      <c r="C628" s="373"/>
      <c r="R628" s="20"/>
    </row>
    <row r="629" spans="1:18" ht="15.75" customHeight="1" x14ac:dyDescent="0.35">
      <c r="A629" s="13"/>
      <c r="B629" s="13"/>
      <c r="C629" s="373"/>
      <c r="R629" s="20"/>
    </row>
    <row r="630" spans="1:18" ht="15.75" customHeight="1" x14ac:dyDescent="0.35">
      <c r="A630" s="13"/>
      <c r="B630" s="13"/>
      <c r="C630" s="373"/>
      <c r="R630" s="20"/>
    </row>
    <row r="631" spans="1:18" ht="15.75" customHeight="1" x14ac:dyDescent="0.35">
      <c r="A631" s="13"/>
      <c r="B631" s="13"/>
      <c r="C631" s="373"/>
      <c r="R631" s="20"/>
    </row>
    <row r="632" spans="1:18" ht="15.75" customHeight="1" x14ac:dyDescent="0.35">
      <c r="A632" s="13"/>
      <c r="B632" s="13"/>
      <c r="C632" s="373"/>
      <c r="R632" s="20"/>
    </row>
    <row r="633" spans="1:18" ht="15.75" customHeight="1" x14ac:dyDescent="0.35">
      <c r="A633" s="13"/>
      <c r="B633" s="13"/>
      <c r="C633" s="373"/>
      <c r="R633" s="20"/>
    </row>
    <row r="634" spans="1:18" ht="15.75" customHeight="1" x14ac:dyDescent="0.35">
      <c r="A634" s="13"/>
      <c r="B634" s="13"/>
      <c r="C634" s="373"/>
      <c r="R634" s="20"/>
    </row>
    <row r="635" spans="1:18" ht="15.75" customHeight="1" x14ac:dyDescent="0.35">
      <c r="A635" s="13"/>
      <c r="B635" s="13"/>
      <c r="C635" s="373"/>
      <c r="R635" s="20"/>
    </row>
    <row r="636" spans="1:18" ht="15.75" customHeight="1" x14ac:dyDescent="0.35">
      <c r="A636" s="13"/>
      <c r="B636" s="13"/>
      <c r="C636" s="373"/>
      <c r="R636" s="20"/>
    </row>
    <row r="637" spans="1:18" ht="15.75" customHeight="1" x14ac:dyDescent="0.35">
      <c r="A637" s="13"/>
      <c r="B637" s="13"/>
      <c r="C637" s="373"/>
      <c r="R637" s="20"/>
    </row>
    <row r="638" spans="1:18" ht="15.75" customHeight="1" x14ac:dyDescent="0.35">
      <c r="A638" s="13"/>
      <c r="B638" s="13"/>
      <c r="C638" s="373"/>
      <c r="R638" s="20"/>
    </row>
    <row r="639" spans="1:18" ht="15.75" customHeight="1" x14ac:dyDescent="0.35">
      <c r="A639" s="13"/>
      <c r="B639" s="13"/>
      <c r="C639" s="373"/>
      <c r="R639" s="20"/>
    </row>
    <row r="640" spans="1:18" ht="15.75" customHeight="1" x14ac:dyDescent="0.35">
      <c r="A640" s="13"/>
      <c r="B640" s="13"/>
      <c r="C640" s="373"/>
      <c r="R640" s="20"/>
    </row>
    <row r="641" spans="1:18" ht="15.75" customHeight="1" x14ac:dyDescent="0.35">
      <c r="A641" s="13"/>
      <c r="B641" s="13"/>
      <c r="C641" s="373"/>
      <c r="R641" s="20"/>
    </row>
    <row r="642" spans="1:18" ht="15.75" customHeight="1" x14ac:dyDescent="0.35">
      <c r="A642" s="13"/>
      <c r="B642" s="13"/>
      <c r="C642" s="373"/>
      <c r="R642" s="20"/>
    </row>
    <row r="643" spans="1:18" ht="15.75" customHeight="1" x14ac:dyDescent="0.35">
      <c r="A643" s="13"/>
      <c r="B643" s="13"/>
      <c r="C643" s="373"/>
      <c r="R643" s="20"/>
    </row>
    <row r="644" spans="1:18" ht="15.75" customHeight="1" x14ac:dyDescent="0.35">
      <c r="A644" s="13"/>
      <c r="B644" s="13"/>
      <c r="C644" s="373"/>
      <c r="R644" s="20"/>
    </row>
    <row r="645" spans="1:18" ht="15.75" customHeight="1" x14ac:dyDescent="0.35">
      <c r="A645" s="13"/>
      <c r="B645" s="13"/>
      <c r="C645" s="373"/>
      <c r="R645" s="20"/>
    </row>
    <row r="646" spans="1:18" ht="15.75" customHeight="1" x14ac:dyDescent="0.35">
      <c r="A646" s="13"/>
      <c r="B646" s="13"/>
      <c r="C646" s="373"/>
      <c r="R646" s="20"/>
    </row>
    <row r="647" spans="1:18" ht="15.75" customHeight="1" x14ac:dyDescent="0.35">
      <c r="A647" s="13"/>
      <c r="B647" s="13"/>
      <c r="C647" s="373"/>
      <c r="R647" s="20"/>
    </row>
    <row r="648" spans="1:18" ht="15.75" customHeight="1" x14ac:dyDescent="0.35">
      <c r="A648" s="13"/>
      <c r="B648" s="13"/>
      <c r="C648" s="373"/>
      <c r="R648" s="20"/>
    </row>
    <row r="649" spans="1:18" ht="15.75" customHeight="1" x14ac:dyDescent="0.35">
      <c r="A649" s="13"/>
      <c r="B649" s="13"/>
      <c r="C649" s="373"/>
      <c r="R649" s="20"/>
    </row>
    <row r="650" spans="1:18" ht="15.75" customHeight="1" x14ac:dyDescent="0.35">
      <c r="A650" s="13"/>
      <c r="B650" s="13"/>
      <c r="C650" s="373"/>
      <c r="R650" s="20"/>
    </row>
    <row r="651" spans="1:18" ht="15.75" customHeight="1" x14ac:dyDescent="0.35">
      <c r="A651" s="13"/>
      <c r="B651" s="13"/>
      <c r="C651" s="373"/>
      <c r="R651" s="20"/>
    </row>
    <row r="652" spans="1:18" ht="15.75" customHeight="1" x14ac:dyDescent="0.35">
      <c r="A652" s="13"/>
      <c r="B652" s="13"/>
      <c r="C652" s="373"/>
      <c r="R652" s="20"/>
    </row>
    <row r="653" spans="1:18" ht="15.75" customHeight="1" x14ac:dyDescent="0.35">
      <c r="A653" s="13"/>
      <c r="B653" s="13"/>
      <c r="C653" s="373"/>
      <c r="R653" s="20"/>
    </row>
    <row r="654" spans="1:18" ht="15.75" customHeight="1" x14ac:dyDescent="0.35">
      <c r="A654" s="13"/>
      <c r="B654" s="13"/>
      <c r="C654" s="373"/>
      <c r="R654" s="20"/>
    </row>
    <row r="655" spans="1:18" ht="15.75" customHeight="1" x14ac:dyDescent="0.35">
      <c r="A655" s="13"/>
      <c r="B655" s="13"/>
      <c r="C655" s="373"/>
      <c r="R655" s="20"/>
    </row>
    <row r="656" spans="1:18" ht="15.75" customHeight="1" x14ac:dyDescent="0.35">
      <c r="A656" s="13"/>
      <c r="B656" s="13"/>
      <c r="C656" s="373"/>
      <c r="R656" s="20"/>
    </row>
    <row r="657" spans="1:18" ht="15.75" customHeight="1" x14ac:dyDescent="0.35">
      <c r="A657" s="13"/>
      <c r="B657" s="13"/>
      <c r="C657" s="373"/>
      <c r="R657" s="20"/>
    </row>
    <row r="658" spans="1:18" ht="15.75" customHeight="1" x14ac:dyDescent="0.35">
      <c r="A658" s="13"/>
      <c r="B658" s="13"/>
      <c r="C658" s="373"/>
      <c r="R658" s="20"/>
    </row>
    <row r="659" spans="1:18" ht="15.75" customHeight="1" x14ac:dyDescent="0.35">
      <c r="A659" s="13"/>
      <c r="B659" s="13"/>
      <c r="C659" s="373"/>
      <c r="R659" s="20"/>
    </row>
    <row r="660" spans="1:18" ht="15.75" customHeight="1" x14ac:dyDescent="0.35">
      <c r="A660" s="13"/>
      <c r="B660" s="13"/>
      <c r="C660" s="373"/>
      <c r="R660" s="20"/>
    </row>
    <row r="661" spans="1:18" ht="15.75" customHeight="1" x14ac:dyDescent="0.35">
      <c r="A661" s="13"/>
      <c r="B661" s="13"/>
      <c r="C661" s="373"/>
      <c r="R661" s="20"/>
    </row>
    <row r="662" spans="1:18" ht="15.75" customHeight="1" x14ac:dyDescent="0.35">
      <c r="A662" s="13"/>
      <c r="B662" s="13"/>
      <c r="C662" s="373"/>
      <c r="R662" s="20"/>
    </row>
    <row r="663" spans="1:18" ht="15.75" customHeight="1" x14ac:dyDescent="0.35">
      <c r="A663" s="13"/>
      <c r="B663" s="13"/>
      <c r="C663" s="373"/>
      <c r="R663" s="20"/>
    </row>
    <row r="664" spans="1:18" ht="15.75" customHeight="1" x14ac:dyDescent="0.35">
      <c r="A664" s="13"/>
      <c r="B664" s="13"/>
      <c r="C664" s="373"/>
      <c r="R664" s="20"/>
    </row>
    <row r="665" spans="1:18" ht="15.75" customHeight="1" x14ac:dyDescent="0.35">
      <c r="A665" s="13"/>
      <c r="B665" s="13"/>
      <c r="C665" s="373"/>
      <c r="R665" s="20"/>
    </row>
    <row r="666" spans="1:18" ht="15.75" customHeight="1" x14ac:dyDescent="0.35">
      <c r="A666" s="13"/>
      <c r="B666" s="13"/>
      <c r="C666" s="373"/>
      <c r="R666" s="20"/>
    </row>
    <row r="667" spans="1:18" ht="15.75" customHeight="1" x14ac:dyDescent="0.35">
      <c r="A667" s="13"/>
      <c r="B667" s="13"/>
      <c r="C667" s="373"/>
      <c r="R667" s="20"/>
    </row>
    <row r="668" spans="1:18" ht="15.75" customHeight="1" x14ac:dyDescent="0.35">
      <c r="A668" s="13"/>
      <c r="B668" s="13"/>
      <c r="C668" s="373"/>
      <c r="R668" s="20"/>
    </row>
    <row r="669" spans="1:18" ht="15.75" customHeight="1" x14ac:dyDescent="0.35">
      <c r="A669" s="13"/>
      <c r="B669" s="13"/>
      <c r="C669" s="373"/>
      <c r="R669" s="20"/>
    </row>
    <row r="670" spans="1:18" ht="15.75" customHeight="1" x14ac:dyDescent="0.35">
      <c r="A670" s="13"/>
      <c r="B670" s="13"/>
      <c r="C670" s="373"/>
      <c r="R670" s="20"/>
    </row>
    <row r="671" spans="1:18" ht="15.75" customHeight="1" x14ac:dyDescent="0.35">
      <c r="A671" s="13"/>
      <c r="B671" s="13"/>
      <c r="C671" s="373"/>
      <c r="R671" s="20"/>
    </row>
    <row r="672" spans="1:18" ht="15.75" customHeight="1" x14ac:dyDescent="0.35">
      <c r="A672" s="13"/>
      <c r="B672" s="13"/>
      <c r="C672" s="373"/>
      <c r="R672" s="20"/>
    </row>
    <row r="673" spans="1:18" ht="15.75" customHeight="1" x14ac:dyDescent="0.35">
      <c r="A673" s="13"/>
      <c r="B673" s="13"/>
      <c r="C673" s="373"/>
      <c r="R673" s="20"/>
    </row>
    <row r="674" spans="1:18" ht="15.75" customHeight="1" x14ac:dyDescent="0.35">
      <c r="A674" s="13"/>
      <c r="B674" s="13"/>
      <c r="C674" s="373"/>
      <c r="R674" s="20"/>
    </row>
    <row r="675" spans="1:18" ht="15.75" customHeight="1" x14ac:dyDescent="0.35">
      <c r="A675" s="13"/>
      <c r="B675" s="13"/>
      <c r="C675" s="373"/>
      <c r="R675" s="20"/>
    </row>
    <row r="676" spans="1:18" ht="15.75" customHeight="1" x14ac:dyDescent="0.35">
      <c r="A676" s="13"/>
      <c r="B676" s="13"/>
      <c r="C676" s="373"/>
      <c r="R676" s="20"/>
    </row>
    <row r="677" spans="1:18" ht="15.75" customHeight="1" x14ac:dyDescent="0.35">
      <c r="A677" s="13"/>
      <c r="B677" s="13"/>
      <c r="C677" s="373"/>
      <c r="R677" s="20"/>
    </row>
    <row r="678" spans="1:18" ht="15.75" customHeight="1" x14ac:dyDescent="0.35">
      <c r="A678" s="13"/>
      <c r="B678" s="13"/>
      <c r="C678" s="373"/>
      <c r="R678" s="20"/>
    </row>
    <row r="679" spans="1:18" ht="15.75" customHeight="1" x14ac:dyDescent="0.35">
      <c r="A679" s="13"/>
      <c r="B679" s="13"/>
      <c r="C679" s="373"/>
      <c r="R679" s="20"/>
    </row>
    <row r="680" spans="1:18" ht="15.75" customHeight="1" x14ac:dyDescent="0.35">
      <c r="A680" s="13"/>
      <c r="B680" s="13"/>
      <c r="C680" s="373"/>
      <c r="R680" s="20"/>
    </row>
    <row r="681" spans="1:18" ht="15.75" customHeight="1" x14ac:dyDescent="0.35">
      <c r="A681" s="13"/>
      <c r="B681" s="13"/>
      <c r="C681" s="373"/>
      <c r="R681" s="20"/>
    </row>
    <row r="682" spans="1:18" ht="15.75" customHeight="1" x14ac:dyDescent="0.35">
      <c r="A682" s="13"/>
      <c r="B682" s="13"/>
      <c r="C682" s="373"/>
      <c r="R682" s="20"/>
    </row>
    <row r="683" spans="1:18" ht="15.75" customHeight="1" x14ac:dyDescent="0.35">
      <c r="A683" s="13"/>
      <c r="B683" s="13"/>
      <c r="C683" s="373"/>
      <c r="R683" s="20"/>
    </row>
    <row r="684" spans="1:18" ht="15.75" customHeight="1" x14ac:dyDescent="0.35">
      <c r="A684" s="13"/>
      <c r="B684" s="13"/>
      <c r="C684" s="373"/>
      <c r="R684" s="20"/>
    </row>
    <row r="685" spans="1:18" ht="15.75" customHeight="1" x14ac:dyDescent="0.35">
      <c r="A685" s="13"/>
      <c r="B685" s="13"/>
      <c r="C685" s="373"/>
      <c r="R685" s="20"/>
    </row>
    <row r="686" spans="1:18" ht="15.75" customHeight="1" x14ac:dyDescent="0.35">
      <c r="A686" s="13"/>
      <c r="B686" s="13"/>
      <c r="C686" s="373"/>
      <c r="R686" s="20"/>
    </row>
    <row r="687" spans="1:18" ht="15.75" customHeight="1" x14ac:dyDescent="0.35">
      <c r="A687" s="13"/>
      <c r="B687" s="13"/>
      <c r="C687" s="373"/>
      <c r="R687" s="20"/>
    </row>
    <row r="688" spans="1:18" ht="15.75" customHeight="1" x14ac:dyDescent="0.35">
      <c r="A688" s="13"/>
      <c r="B688" s="13"/>
      <c r="C688" s="373"/>
      <c r="R688" s="20"/>
    </row>
    <row r="689" spans="1:18" ht="15.75" customHeight="1" x14ac:dyDescent="0.35">
      <c r="A689" s="13"/>
      <c r="B689" s="13"/>
      <c r="C689" s="373"/>
      <c r="R689" s="20"/>
    </row>
    <row r="690" spans="1:18" ht="15.75" customHeight="1" x14ac:dyDescent="0.35">
      <c r="A690" s="13"/>
      <c r="B690" s="13"/>
      <c r="C690" s="373"/>
      <c r="R690" s="20"/>
    </row>
    <row r="691" spans="1:18" ht="15.75" customHeight="1" x14ac:dyDescent="0.35">
      <c r="A691" s="13"/>
      <c r="B691" s="13"/>
      <c r="C691" s="373"/>
      <c r="R691" s="20"/>
    </row>
    <row r="692" spans="1:18" ht="15.75" customHeight="1" x14ac:dyDescent="0.35">
      <c r="A692" s="13"/>
      <c r="B692" s="13"/>
      <c r="C692" s="373"/>
      <c r="R692" s="20"/>
    </row>
    <row r="693" spans="1:18" ht="15.75" customHeight="1" x14ac:dyDescent="0.35">
      <c r="A693" s="13"/>
      <c r="B693" s="13"/>
      <c r="C693" s="373"/>
      <c r="R693" s="20"/>
    </row>
    <row r="694" spans="1:18" ht="15.75" customHeight="1" x14ac:dyDescent="0.35">
      <c r="A694" s="13"/>
      <c r="B694" s="13"/>
      <c r="C694" s="373"/>
      <c r="R694" s="20"/>
    </row>
    <row r="695" spans="1:18" ht="15.75" customHeight="1" x14ac:dyDescent="0.35">
      <c r="A695" s="13"/>
      <c r="B695" s="13"/>
      <c r="C695" s="373"/>
      <c r="R695" s="20"/>
    </row>
    <row r="696" spans="1:18" ht="15.75" customHeight="1" x14ac:dyDescent="0.35">
      <c r="A696" s="13"/>
      <c r="B696" s="13"/>
      <c r="C696" s="373"/>
      <c r="R696" s="20"/>
    </row>
    <row r="697" spans="1:18" ht="15.75" customHeight="1" x14ac:dyDescent="0.35">
      <c r="A697" s="13"/>
      <c r="B697" s="13"/>
      <c r="C697" s="373"/>
      <c r="R697" s="20"/>
    </row>
    <row r="698" spans="1:18" ht="15.75" customHeight="1" x14ac:dyDescent="0.35">
      <c r="A698" s="13"/>
      <c r="B698" s="13"/>
      <c r="C698" s="373"/>
      <c r="R698" s="20"/>
    </row>
    <row r="699" spans="1:18" ht="15.75" customHeight="1" x14ac:dyDescent="0.35">
      <c r="A699" s="13"/>
      <c r="B699" s="13"/>
      <c r="C699" s="373"/>
      <c r="R699" s="20"/>
    </row>
    <row r="700" spans="1:18" ht="15.75" customHeight="1" x14ac:dyDescent="0.35">
      <c r="A700" s="13"/>
      <c r="B700" s="13"/>
      <c r="C700" s="373"/>
      <c r="R700" s="20"/>
    </row>
    <row r="701" spans="1:18" ht="15.75" customHeight="1" x14ac:dyDescent="0.35">
      <c r="A701" s="13"/>
      <c r="B701" s="13"/>
      <c r="C701" s="373"/>
      <c r="R701" s="20"/>
    </row>
    <row r="702" spans="1:18" ht="15.75" customHeight="1" x14ac:dyDescent="0.35">
      <c r="A702" s="13"/>
      <c r="B702" s="13"/>
      <c r="C702" s="373"/>
      <c r="R702" s="20"/>
    </row>
    <row r="703" spans="1:18" ht="15.75" customHeight="1" x14ac:dyDescent="0.35">
      <c r="A703" s="13"/>
      <c r="B703" s="13"/>
      <c r="C703" s="373"/>
      <c r="R703" s="20"/>
    </row>
    <row r="704" spans="1:18" ht="15.75" customHeight="1" x14ac:dyDescent="0.35">
      <c r="A704" s="13"/>
      <c r="B704" s="13"/>
      <c r="C704" s="373"/>
      <c r="R704" s="20"/>
    </row>
    <row r="705" spans="1:18" ht="15.75" customHeight="1" x14ac:dyDescent="0.35">
      <c r="A705" s="13"/>
      <c r="B705" s="13"/>
      <c r="C705" s="373"/>
      <c r="R705" s="20"/>
    </row>
    <row r="706" spans="1:18" ht="15.75" customHeight="1" x14ac:dyDescent="0.35">
      <c r="A706" s="13"/>
      <c r="B706" s="13"/>
      <c r="C706" s="373"/>
      <c r="R706" s="20"/>
    </row>
    <row r="707" spans="1:18" ht="15.75" customHeight="1" x14ac:dyDescent="0.35">
      <c r="A707" s="13"/>
      <c r="B707" s="13"/>
      <c r="C707" s="373"/>
      <c r="R707" s="20"/>
    </row>
    <row r="708" spans="1:18" ht="15.75" customHeight="1" x14ac:dyDescent="0.35">
      <c r="A708" s="13"/>
      <c r="B708" s="13"/>
      <c r="C708" s="373"/>
      <c r="R708" s="20"/>
    </row>
    <row r="709" spans="1:18" ht="15.75" customHeight="1" x14ac:dyDescent="0.35">
      <c r="A709" s="13"/>
      <c r="B709" s="13"/>
      <c r="C709" s="373"/>
      <c r="R709" s="20"/>
    </row>
    <row r="710" spans="1:18" ht="15.75" customHeight="1" x14ac:dyDescent="0.35">
      <c r="A710" s="13"/>
      <c r="B710" s="13"/>
      <c r="C710" s="373"/>
      <c r="R710" s="20"/>
    </row>
    <row r="711" spans="1:18" ht="15.75" customHeight="1" x14ac:dyDescent="0.35">
      <c r="A711" s="13"/>
      <c r="B711" s="13"/>
      <c r="C711" s="373"/>
      <c r="R711" s="20"/>
    </row>
    <row r="712" spans="1:18" ht="15.75" customHeight="1" x14ac:dyDescent="0.35">
      <c r="A712" s="13"/>
      <c r="B712" s="13"/>
      <c r="C712" s="373"/>
      <c r="R712" s="20"/>
    </row>
    <row r="713" spans="1:18" ht="15.75" customHeight="1" x14ac:dyDescent="0.35">
      <c r="A713" s="13"/>
      <c r="B713" s="13"/>
      <c r="C713" s="373"/>
      <c r="R713" s="20"/>
    </row>
    <row r="714" spans="1:18" ht="15.75" customHeight="1" x14ac:dyDescent="0.35">
      <c r="A714" s="13"/>
      <c r="B714" s="13"/>
      <c r="C714" s="373"/>
      <c r="R714" s="20"/>
    </row>
    <row r="715" spans="1:18" ht="15.75" customHeight="1" x14ac:dyDescent="0.35">
      <c r="A715" s="13"/>
      <c r="B715" s="13"/>
      <c r="C715" s="373"/>
      <c r="R715" s="20"/>
    </row>
    <row r="716" spans="1:18" ht="15.75" customHeight="1" x14ac:dyDescent="0.35">
      <c r="A716" s="13"/>
      <c r="B716" s="13"/>
      <c r="C716" s="373"/>
      <c r="R716" s="20"/>
    </row>
    <row r="717" spans="1:18" ht="15.75" customHeight="1" x14ac:dyDescent="0.35">
      <c r="A717" s="13"/>
      <c r="B717" s="13"/>
      <c r="C717" s="373"/>
      <c r="R717" s="20"/>
    </row>
    <row r="718" spans="1:18" ht="15.75" customHeight="1" x14ac:dyDescent="0.35">
      <c r="A718" s="13"/>
      <c r="B718" s="13"/>
      <c r="C718" s="373"/>
      <c r="R718" s="20"/>
    </row>
    <row r="719" spans="1:18" ht="15.75" customHeight="1" x14ac:dyDescent="0.35">
      <c r="A719" s="13"/>
      <c r="B719" s="13"/>
      <c r="C719" s="373"/>
      <c r="R719" s="20"/>
    </row>
    <row r="720" spans="1:18" ht="15.75" customHeight="1" x14ac:dyDescent="0.35">
      <c r="A720" s="13"/>
      <c r="B720" s="13"/>
      <c r="C720" s="373"/>
      <c r="R720" s="20"/>
    </row>
    <row r="721" spans="1:18" ht="15.75" customHeight="1" x14ac:dyDescent="0.35">
      <c r="A721" s="13"/>
      <c r="B721" s="13"/>
      <c r="C721" s="373"/>
      <c r="R721" s="20"/>
    </row>
    <row r="722" spans="1:18" ht="15.75" customHeight="1" x14ac:dyDescent="0.35">
      <c r="A722" s="13"/>
      <c r="B722" s="13"/>
      <c r="C722" s="373"/>
      <c r="R722" s="20"/>
    </row>
    <row r="723" spans="1:18" ht="15.75" customHeight="1" x14ac:dyDescent="0.35">
      <c r="A723" s="13"/>
      <c r="B723" s="13"/>
      <c r="C723" s="373"/>
      <c r="R723" s="20"/>
    </row>
    <row r="724" spans="1:18" ht="15.75" customHeight="1" x14ac:dyDescent="0.35">
      <c r="A724" s="13"/>
      <c r="B724" s="13"/>
      <c r="C724" s="373"/>
      <c r="R724" s="20"/>
    </row>
    <row r="725" spans="1:18" ht="15.75" customHeight="1" x14ac:dyDescent="0.35">
      <c r="A725" s="13"/>
      <c r="B725" s="13"/>
      <c r="C725" s="373"/>
      <c r="R725" s="20"/>
    </row>
    <row r="726" spans="1:18" ht="15.75" customHeight="1" x14ac:dyDescent="0.35">
      <c r="A726" s="13"/>
      <c r="B726" s="13"/>
      <c r="C726" s="373"/>
      <c r="R726" s="20"/>
    </row>
    <row r="727" spans="1:18" ht="15.75" customHeight="1" x14ac:dyDescent="0.35">
      <c r="A727" s="13"/>
      <c r="B727" s="13"/>
      <c r="C727" s="373"/>
      <c r="R727" s="20"/>
    </row>
    <row r="728" spans="1:18" ht="15.75" customHeight="1" x14ac:dyDescent="0.35">
      <c r="A728" s="13"/>
      <c r="B728" s="13"/>
      <c r="C728" s="373"/>
      <c r="R728" s="20"/>
    </row>
    <row r="729" spans="1:18" ht="15.75" customHeight="1" x14ac:dyDescent="0.35">
      <c r="A729" s="13"/>
      <c r="B729" s="13"/>
      <c r="C729" s="373"/>
      <c r="R729" s="20"/>
    </row>
    <row r="730" spans="1:18" ht="15.75" customHeight="1" x14ac:dyDescent="0.35">
      <c r="A730" s="13"/>
      <c r="B730" s="13"/>
      <c r="C730" s="373"/>
      <c r="R730" s="20"/>
    </row>
    <row r="731" spans="1:18" ht="15.75" customHeight="1" x14ac:dyDescent="0.35">
      <c r="A731" s="13"/>
      <c r="B731" s="13"/>
      <c r="C731" s="373"/>
      <c r="R731" s="20"/>
    </row>
    <row r="732" spans="1:18" ht="15.75" customHeight="1" x14ac:dyDescent="0.35">
      <c r="A732" s="13"/>
      <c r="B732" s="13"/>
      <c r="C732" s="373"/>
      <c r="R732" s="20"/>
    </row>
    <row r="733" spans="1:18" ht="15.75" customHeight="1" x14ac:dyDescent="0.35">
      <c r="A733" s="13"/>
      <c r="B733" s="13"/>
      <c r="C733" s="373"/>
      <c r="R733" s="20"/>
    </row>
    <row r="734" spans="1:18" ht="15.75" customHeight="1" x14ac:dyDescent="0.35">
      <c r="A734" s="13"/>
      <c r="B734" s="13"/>
      <c r="C734" s="373"/>
      <c r="R734" s="20"/>
    </row>
    <row r="735" spans="1:18" ht="15.75" customHeight="1" x14ac:dyDescent="0.35">
      <c r="A735" s="13"/>
      <c r="B735" s="13"/>
      <c r="C735" s="373"/>
      <c r="R735" s="20"/>
    </row>
    <row r="736" spans="1:18" ht="15.75" customHeight="1" x14ac:dyDescent="0.35">
      <c r="A736" s="13"/>
      <c r="B736" s="13"/>
      <c r="C736" s="373"/>
      <c r="R736" s="20"/>
    </row>
    <row r="737" spans="1:18" ht="15.75" customHeight="1" x14ac:dyDescent="0.35">
      <c r="A737" s="13"/>
      <c r="B737" s="13"/>
      <c r="C737" s="373"/>
      <c r="R737" s="20"/>
    </row>
    <row r="738" spans="1:18" ht="15.75" customHeight="1" x14ac:dyDescent="0.35">
      <c r="A738" s="13"/>
      <c r="B738" s="13"/>
      <c r="C738" s="373"/>
      <c r="R738" s="20"/>
    </row>
    <row r="739" spans="1:18" ht="15.75" customHeight="1" x14ac:dyDescent="0.35">
      <c r="A739" s="13"/>
      <c r="B739" s="13"/>
      <c r="C739" s="373"/>
      <c r="R739" s="20"/>
    </row>
    <row r="740" spans="1:18" ht="15.75" customHeight="1" x14ac:dyDescent="0.35">
      <c r="A740" s="13"/>
      <c r="B740" s="13"/>
      <c r="C740" s="373"/>
      <c r="R740" s="20"/>
    </row>
    <row r="741" spans="1:18" ht="15.75" customHeight="1" x14ac:dyDescent="0.35">
      <c r="A741" s="13"/>
      <c r="B741" s="13"/>
      <c r="C741" s="373"/>
      <c r="R741" s="20"/>
    </row>
    <row r="742" spans="1:18" ht="15.75" customHeight="1" x14ac:dyDescent="0.35">
      <c r="A742" s="13"/>
      <c r="B742" s="13"/>
      <c r="C742" s="373"/>
      <c r="R742" s="20"/>
    </row>
    <row r="743" spans="1:18" ht="15.75" customHeight="1" x14ac:dyDescent="0.35">
      <c r="A743" s="13"/>
      <c r="B743" s="13"/>
      <c r="C743" s="373"/>
      <c r="R743" s="20"/>
    </row>
    <row r="744" spans="1:18" ht="15.75" customHeight="1" x14ac:dyDescent="0.35">
      <c r="A744" s="13"/>
      <c r="B744" s="13"/>
      <c r="C744" s="373"/>
      <c r="R744" s="20"/>
    </row>
    <row r="745" spans="1:18" ht="15.75" customHeight="1" x14ac:dyDescent="0.35">
      <c r="A745" s="13"/>
      <c r="B745" s="13"/>
      <c r="C745" s="373"/>
      <c r="R745" s="20"/>
    </row>
    <row r="746" spans="1:18" ht="15.75" customHeight="1" x14ac:dyDescent="0.35">
      <c r="A746" s="13"/>
      <c r="B746" s="13"/>
      <c r="C746" s="373"/>
      <c r="R746" s="20"/>
    </row>
    <row r="747" spans="1:18" ht="15.75" customHeight="1" x14ac:dyDescent="0.35">
      <c r="A747" s="13"/>
      <c r="B747" s="13"/>
      <c r="C747" s="373"/>
      <c r="R747" s="20"/>
    </row>
    <row r="748" spans="1:18" ht="15.75" customHeight="1" x14ac:dyDescent="0.35">
      <c r="A748" s="13"/>
      <c r="B748" s="13"/>
      <c r="C748" s="373"/>
      <c r="R748" s="20"/>
    </row>
    <row r="749" spans="1:18" ht="15.75" customHeight="1" x14ac:dyDescent="0.35">
      <c r="A749" s="13"/>
      <c r="B749" s="13"/>
      <c r="C749" s="373"/>
      <c r="R749" s="20"/>
    </row>
    <row r="750" spans="1:18" ht="15.75" customHeight="1" x14ac:dyDescent="0.35">
      <c r="A750" s="13"/>
      <c r="B750" s="13"/>
      <c r="C750" s="373"/>
      <c r="R750" s="20"/>
    </row>
    <row r="751" spans="1:18" ht="15.75" customHeight="1" x14ac:dyDescent="0.35">
      <c r="A751" s="13"/>
      <c r="B751" s="13"/>
      <c r="C751" s="373"/>
      <c r="R751" s="20"/>
    </row>
    <row r="752" spans="1:18" ht="15.75" customHeight="1" x14ac:dyDescent="0.35">
      <c r="A752" s="13"/>
      <c r="B752" s="13"/>
      <c r="C752" s="373"/>
      <c r="R752" s="20"/>
    </row>
    <row r="753" spans="1:18" ht="15.75" customHeight="1" x14ac:dyDescent="0.35">
      <c r="A753" s="13"/>
      <c r="B753" s="13"/>
      <c r="C753" s="373"/>
      <c r="R753" s="20"/>
    </row>
    <row r="754" spans="1:18" ht="15.75" customHeight="1" x14ac:dyDescent="0.35">
      <c r="A754" s="13"/>
      <c r="B754" s="13"/>
      <c r="C754" s="373"/>
      <c r="R754" s="20"/>
    </row>
    <row r="755" spans="1:18" ht="15.75" customHeight="1" x14ac:dyDescent="0.35">
      <c r="A755" s="13"/>
      <c r="B755" s="13"/>
      <c r="C755" s="373"/>
      <c r="R755" s="20"/>
    </row>
    <row r="756" spans="1:18" ht="15.75" customHeight="1" x14ac:dyDescent="0.35">
      <c r="A756" s="13"/>
      <c r="B756" s="13"/>
      <c r="C756" s="373"/>
      <c r="R756" s="20"/>
    </row>
    <row r="757" spans="1:18" ht="15.75" customHeight="1" x14ac:dyDescent="0.35">
      <c r="A757" s="13"/>
      <c r="B757" s="13"/>
      <c r="C757" s="373"/>
      <c r="R757" s="20"/>
    </row>
    <row r="758" spans="1:18" ht="15.75" customHeight="1" x14ac:dyDescent="0.35">
      <c r="A758" s="13"/>
      <c r="B758" s="13"/>
      <c r="C758" s="373"/>
      <c r="R758" s="20"/>
    </row>
    <row r="759" spans="1:18" ht="15.75" customHeight="1" x14ac:dyDescent="0.35">
      <c r="A759" s="13"/>
      <c r="B759" s="13"/>
      <c r="C759" s="373"/>
      <c r="R759" s="20"/>
    </row>
    <row r="760" spans="1:18" ht="15.75" customHeight="1" x14ac:dyDescent="0.35">
      <c r="A760" s="13"/>
      <c r="B760" s="13"/>
      <c r="C760" s="373"/>
      <c r="R760" s="20"/>
    </row>
    <row r="761" spans="1:18" ht="15.75" customHeight="1" x14ac:dyDescent="0.35">
      <c r="A761" s="13"/>
      <c r="B761" s="13"/>
      <c r="C761" s="373"/>
      <c r="R761" s="20"/>
    </row>
    <row r="762" spans="1:18" ht="15.75" customHeight="1" x14ac:dyDescent="0.35">
      <c r="A762" s="13"/>
      <c r="B762" s="13"/>
      <c r="C762" s="373"/>
      <c r="R762" s="20"/>
    </row>
    <row r="763" spans="1:18" ht="15.75" customHeight="1" x14ac:dyDescent="0.35">
      <c r="A763" s="13"/>
      <c r="B763" s="13"/>
      <c r="C763" s="373"/>
      <c r="R763" s="20"/>
    </row>
    <row r="764" spans="1:18" ht="15.75" customHeight="1" x14ac:dyDescent="0.35">
      <c r="A764" s="13"/>
      <c r="B764" s="13"/>
      <c r="C764" s="373"/>
      <c r="R764" s="20"/>
    </row>
    <row r="765" spans="1:18" ht="15.75" customHeight="1" x14ac:dyDescent="0.35">
      <c r="A765" s="13"/>
      <c r="B765" s="13"/>
      <c r="C765" s="373"/>
      <c r="R765" s="20"/>
    </row>
    <row r="766" spans="1:18" ht="15.75" customHeight="1" x14ac:dyDescent="0.35">
      <c r="A766" s="13"/>
      <c r="B766" s="13"/>
      <c r="C766" s="373"/>
      <c r="R766" s="20"/>
    </row>
    <row r="767" spans="1:18" ht="15.75" customHeight="1" x14ac:dyDescent="0.35">
      <c r="A767" s="13"/>
      <c r="B767" s="13"/>
      <c r="C767" s="373"/>
      <c r="R767" s="20"/>
    </row>
    <row r="768" spans="1:18" ht="15.75" customHeight="1" x14ac:dyDescent="0.35">
      <c r="A768" s="13"/>
      <c r="B768" s="13"/>
      <c r="C768" s="373"/>
      <c r="R768" s="20"/>
    </row>
    <row r="769" spans="1:18" ht="15.75" customHeight="1" x14ac:dyDescent="0.35">
      <c r="A769" s="13"/>
      <c r="B769" s="13"/>
      <c r="C769" s="373"/>
      <c r="R769" s="20"/>
    </row>
    <row r="770" spans="1:18" ht="15.75" customHeight="1" x14ac:dyDescent="0.35">
      <c r="A770" s="13"/>
      <c r="B770" s="13"/>
      <c r="C770" s="373"/>
      <c r="R770" s="20"/>
    </row>
    <row r="771" spans="1:18" ht="15.75" customHeight="1" x14ac:dyDescent="0.35">
      <c r="A771" s="13"/>
      <c r="B771" s="13"/>
      <c r="C771" s="373"/>
      <c r="R771" s="20"/>
    </row>
    <row r="772" spans="1:18" ht="15.75" customHeight="1" x14ac:dyDescent="0.35">
      <c r="A772" s="13"/>
      <c r="B772" s="13"/>
      <c r="C772" s="373"/>
      <c r="R772" s="20"/>
    </row>
    <row r="773" spans="1:18" ht="15.75" customHeight="1" x14ac:dyDescent="0.35">
      <c r="A773" s="13"/>
      <c r="B773" s="13"/>
      <c r="C773" s="373"/>
      <c r="R773" s="20"/>
    </row>
    <row r="774" spans="1:18" ht="15.75" customHeight="1" x14ac:dyDescent="0.35">
      <c r="A774" s="13"/>
      <c r="B774" s="13"/>
      <c r="C774" s="373"/>
      <c r="R774" s="20"/>
    </row>
    <row r="775" spans="1:18" ht="15.75" customHeight="1" x14ac:dyDescent="0.35">
      <c r="A775" s="13"/>
      <c r="B775" s="13"/>
      <c r="C775" s="373"/>
      <c r="R775" s="20"/>
    </row>
    <row r="776" spans="1:18" ht="15.75" customHeight="1" x14ac:dyDescent="0.35">
      <c r="A776" s="13"/>
      <c r="B776" s="13"/>
      <c r="C776" s="373"/>
      <c r="R776" s="20"/>
    </row>
    <row r="777" spans="1:18" ht="15.75" customHeight="1" x14ac:dyDescent="0.35">
      <c r="A777" s="13"/>
      <c r="B777" s="13"/>
      <c r="C777" s="373"/>
      <c r="R777" s="20"/>
    </row>
    <row r="778" spans="1:18" ht="15.75" customHeight="1" x14ac:dyDescent="0.35">
      <c r="A778" s="13"/>
      <c r="B778" s="13"/>
      <c r="C778" s="373"/>
      <c r="R778" s="20"/>
    </row>
    <row r="779" spans="1:18" ht="15.75" customHeight="1" x14ac:dyDescent="0.35">
      <c r="A779" s="13"/>
      <c r="B779" s="13"/>
      <c r="C779" s="373"/>
      <c r="R779" s="20"/>
    </row>
    <row r="780" spans="1:18" ht="15.75" customHeight="1" x14ac:dyDescent="0.35">
      <c r="A780" s="13"/>
      <c r="B780" s="13"/>
      <c r="C780" s="373"/>
      <c r="R780" s="20"/>
    </row>
    <row r="781" spans="1:18" ht="15.75" customHeight="1" x14ac:dyDescent="0.35">
      <c r="A781" s="13"/>
      <c r="B781" s="13"/>
      <c r="C781" s="373"/>
      <c r="R781" s="20"/>
    </row>
    <row r="782" spans="1:18" ht="15.75" customHeight="1" x14ac:dyDescent="0.35">
      <c r="A782" s="13"/>
      <c r="B782" s="13"/>
      <c r="C782" s="373"/>
      <c r="R782" s="20"/>
    </row>
    <row r="783" spans="1:18" ht="15.75" customHeight="1" x14ac:dyDescent="0.35">
      <c r="A783" s="13"/>
      <c r="B783" s="13"/>
      <c r="C783" s="373"/>
      <c r="R783" s="20"/>
    </row>
    <row r="784" spans="1:18" ht="15.75" customHeight="1" x14ac:dyDescent="0.35">
      <c r="A784" s="13"/>
      <c r="B784" s="13"/>
      <c r="C784" s="373"/>
      <c r="R784" s="20"/>
    </row>
    <row r="785" spans="1:18" ht="15.75" customHeight="1" x14ac:dyDescent="0.35">
      <c r="A785" s="13"/>
      <c r="B785" s="13"/>
      <c r="C785" s="373"/>
      <c r="R785" s="20"/>
    </row>
    <row r="786" spans="1:18" ht="15.75" customHeight="1" x14ac:dyDescent="0.35">
      <c r="A786" s="13"/>
      <c r="B786" s="13"/>
      <c r="C786" s="373"/>
      <c r="R786" s="20"/>
    </row>
    <row r="787" spans="1:18" ht="15.75" customHeight="1" x14ac:dyDescent="0.35">
      <c r="A787" s="13"/>
      <c r="B787" s="13"/>
      <c r="C787" s="373"/>
      <c r="R787" s="20"/>
    </row>
    <row r="788" spans="1:18" ht="15.75" customHeight="1" x14ac:dyDescent="0.35">
      <c r="A788" s="13"/>
      <c r="B788" s="13"/>
      <c r="C788" s="373"/>
      <c r="R788" s="20"/>
    </row>
    <row r="789" spans="1:18" ht="15.75" customHeight="1" x14ac:dyDescent="0.35">
      <c r="A789" s="13"/>
      <c r="B789" s="13"/>
      <c r="C789" s="373"/>
      <c r="R789" s="20"/>
    </row>
    <row r="790" spans="1:18" ht="15.75" customHeight="1" x14ac:dyDescent="0.35">
      <c r="A790" s="13"/>
      <c r="B790" s="13"/>
      <c r="C790" s="373"/>
      <c r="R790" s="20"/>
    </row>
    <row r="791" spans="1:18" ht="15.75" customHeight="1" x14ac:dyDescent="0.35">
      <c r="A791" s="13"/>
      <c r="B791" s="13"/>
      <c r="C791" s="373"/>
      <c r="R791" s="20"/>
    </row>
    <row r="792" spans="1:18" ht="15.75" customHeight="1" x14ac:dyDescent="0.35">
      <c r="A792" s="13"/>
      <c r="B792" s="13"/>
      <c r="C792" s="373"/>
      <c r="R792" s="20"/>
    </row>
    <row r="793" spans="1:18" ht="15.75" customHeight="1" x14ac:dyDescent="0.35">
      <c r="A793" s="13"/>
      <c r="B793" s="13"/>
      <c r="C793" s="373"/>
      <c r="R793" s="20"/>
    </row>
    <row r="794" spans="1:18" ht="15.75" customHeight="1" x14ac:dyDescent="0.35">
      <c r="A794" s="13"/>
      <c r="B794" s="13"/>
      <c r="C794" s="373"/>
      <c r="R794" s="20"/>
    </row>
    <row r="795" spans="1:18" ht="15.75" customHeight="1" x14ac:dyDescent="0.35">
      <c r="A795" s="13"/>
      <c r="B795" s="13"/>
      <c r="C795" s="373"/>
      <c r="R795" s="20"/>
    </row>
    <row r="796" spans="1:18" ht="15.75" customHeight="1" x14ac:dyDescent="0.35">
      <c r="A796" s="13"/>
      <c r="B796" s="13"/>
      <c r="C796" s="373"/>
      <c r="R796" s="20"/>
    </row>
    <row r="797" spans="1:18" ht="15.75" customHeight="1" x14ac:dyDescent="0.35">
      <c r="A797" s="13"/>
      <c r="B797" s="13"/>
      <c r="C797" s="373"/>
      <c r="R797" s="20"/>
    </row>
    <row r="798" spans="1:18" ht="15.75" customHeight="1" x14ac:dyDescent="0.35">
      <c r="A798" s="13"/>
      <c r="B798" s="13"/>
      <c r="C798" s="373"/>
      <c r="R798" s="20"/>
    </row>
    <row r="799" spans="1:18" ht="15.75" customHeight="1" x14ac:dyDescent="0.35">
      <c r="A799" s="13"/>
      <c r="B799" s="13"/>
      <c r="C799" s="373"/>
      <c r="R799" s="20"/>
    </row>
    <row r="800" spans="1:18" ht="15.75" customHeight="1" x14ac:dyDescent="0.35">
      <c r="A800" s="13"/>
      <c r="B800" s="13"/>
      <c r="C800" s="373"/>
      <c r="R800" s="20"/>
    </row>
    <row r="801" spans="1:18" ht="15.75" customHeight="1" x14ac:dyDescent="0.35">
      <c r="A801" s="13"/>
      <c r="B801" s="13"/>
      <c r="C801" s="373"/>
      <c r="R801" s="20"/>
    </row>
    <row r="802" spans="1:18" ht="15.75" customHeight="1" x14ac:dyDescent="0.35">
      <c r="A802" s="13"/>
      <c r="B802" s="13"/>
      <c r="C802" s="373"/>
      <c r="R802" s="20"/>
    </row>
    <row r="803" spans="1:18" ht="15.75" customHeight="1" x14ac:dyDescent="0.35">
      <c r="A803" s="13"/>
      <c r="B803" s="13"/>
      <c r="C803" s="373"/>
      <c r="R803" s="20"/>
    </row>
    <row r="804" spans="1:18" ht="15.75" customHeight="1" x14ac:dyDescent="0.35">
      <c r="A804" s="13"/>
      <c r="B804" s="13"/>
      <c r="C804" s="373"/>
      <c r="R804" s="20"/>
    </row>
    <row r="805" spans="1:18" ht="15.75" customHeight="1" x14ac:dyDescent="0.35">
      <c r="A805" s="13"/>
      <c r="B805" s="13"/>
      <c r="C805" s="373"/>
      <c r="R805" s="20"/>
    </row>
    <row r="806" spans="1:18" ht="15.75" customHeight="1" x14ac:dyDescent="0.35">
      <c r="A806" s="13"/>
      <c r="B806" s="13"/>
      <c r="C806" s="373"/>
      <c r="R806" s="20"/>
    </row>
    <row r="807" spans="1:18" ht="15.75" customHeight="1" x14ac:dyDescent="0.35">
      <c r="A807" s="13"/>
      <c r="B807" s="13"/>
      <c r="C807" s="373"/>
      <c r="R807" s="20"/>
    </row>
    <row r="808" spans="1:18" ht="15.75" customHeight="1" x14ac:dyDescent="0.35">
      <c r="A808" s="13"/>
      <c r="B808" s="13"/>
      <c r="C808" s="373"/>
      <c r="R808" s="20"/>
    </row>
    <row r="809" spans="1:18" ht="15.75" customHeight="1" x14ac:dyDescent="0.35">
      <c r="A809" s="13"/>
      <c r="B809" s="13"/>
      <c r="C809" s="373"/>
      <c r="R809" s="20"/>
    </row>
    <row r="810" spans="1:18" ht="15.75" customHeight="1" x14ac:dyDescent="0.35">
      <c r="A810" s="13"/>
      <c r="B810" s="13"/>
      <c r="C810" s="373"/>
      <c r="R810" s="20"/>
    </row>
    <row r="811" spans="1:18" ht="15.75" customHeight="1" x14ac:dyDescent="0.35">
      <c r="A811" s="13"/>
      <c r="B811" s="13"/>
      <c r="C811" s="373"/>
      <c r="R811" s="20"/>
    </row>
    <row r="812" spans="1:18" ht="15.75" customHeight="1" x14ac:dyDescent="0.35">
      <c r="A812" s="13"/>
      <c r="B812" s="13"/>
      <c r="C812" s="373"/>
      <c r="R812" s="20"/>
    </row>
    <row r="813" spans="1:18" ht="15.75" customHeight="1" x14ac:dyDescent="0.35">
      <c r="A813" s="13"/>
      <c r="B813" s="13"/>
      <c r="C813" s="373"/>
      <c r="R813" s="20"/>
    </row>
    <row r="814" spans="1:18" ht="15.75" customHeight="1" x14ac:dyDescent="0.35">
      <c r="A814" s="13"/>
      <c r="B814" s="13"/>
      <c r="C814" s="373"/>
      <c r="R814" s="20"/>
    </row>
    <row r="815" spans="1:18" ht="15.75" customHeight="1" x14ac:dyDescent="0.35">
      <c r="A815" s="13"/>
      <c r="B815" s="13"/>
      <c r="C815" s="373"/>
      <c r="R815" s="20"/>
    </row>
    <row r="816" spans="1:18" ht="15.75" customHeight="1" x14ac:dyDescent="0.35">
      <c r="A816" s="13"/>
      <c r="B816" s="13"/>
      <c r="C816" s="373"/>
      <c r="R816" s="20"/>
    </row>
    <row r="817" spans="1:18" ht="15.75" customHeight="1" x14ac:dyDescent="0.35">
      <c r="A817" s="13"/>
      <c r="B817" s="13"/>
      <c r="C817" s="373"/>
      <c r="R817" s="20"/>
    </row>
    <row r="818" spans="1:18" ht="15.75" customHeight="1" x14ac:dyDescent="0.35">
      <c r="A818" s="13"/>
      <c r="B818" s="13"/>
      <c r="C818" s="373"/>
      <c r="R818" s="20"/>
    </row>
    <row r="819" spans="1:18" ht="15.75" customHeight="1" x14ac:dyDescent="0.35">
      <c r="A819" s="13"/>
      <c r="B819" s="13"/>
      <c r="C819" s="373"/>
      <c r="R819" s="20"/>
    </row>
    <row r="820" spans="1:18" ht="15.75" customHeight="1" x14ac:dyDescent="0.35">
      <c r="A820" s="13"/>
      <c r="B820" s="13"/>
      <c r="C820" s="373"/>
      <c r="R820" s="20"/>
    </row>
    <row r="821" spans="1:18" ht="15.75" customHeight="1" x14ac:dyDescent="0.35">
      <c r="A821" s="13"/>
      <c r="B821" s="13"/>
      <c r="C821" s="373"/>
      <c r="R821" s="20"/>
    </row>
    <row r="822" spans="1:18" ht="15.75" customHeight="1" x14ac:dyDescent="0.35">
      <c r="A822" s="13"/>
      <c r="B822" s="13"/>
      <c r="C822" s="373"/>
      <c r="R822" s="20"/>
    </row>
    <row r="823" spans="1:18" ht="15.75" customHeight="1" x14ac:dyDescent="0.35">
      <c r="A823" s="13"/>
      <c r="B823" s="13"/>
      <c r="C823" s="373"/>
      <c r="R823" s="20"/>
    </row>
    <row r="824" spans="1:18" ht="15.75" customHeight="1" x14ac:dyDescent="0.35">
      <c r="A824" s="13"/>
      <c r="B824" s="13"/>
      <c r="C824" s="373"/>
      <c r="R824" s="20"/>
    </row>
    <row r="825" spans="1:18" ht="15.75" customHeight="1" x14ac:dyDescent="0.35">
      <c r="A825" s="13"/>
      <c r="B825" s="13"/>
      <c r="C825" s="373"/>
      <c r="R825" s="20"/>
    </row>
    <row r="826" spans="1:18" ht="15.75" customHeight="1" x14ac:dyDescent="0.35">
      <c r="A826" s="13"/>
      <c r="B826" s="13"/>
      <c r="C826" s="373"/>
      <c r="R826" s="20"/>
    </row>
    <row r="827" spans="1:18" ht="15.75" customHeight="1" x14ac:dyDescent="0.35">
      <c r="A827" s="13"/>
      <c r="B827" s="13"/>
      <c r="C827" s="373"/>
      <c r="R827" s="20"/>
    </row>
    <row r="828" spans="1:18" ht="15.75" customHeight="1" x14ac:dyDescent="0.35">
      <c r="A828" s="13"/>
      <c r="B828" s="13"/>
      <c r="C828" s="373"/>
      <c r="R828" s="20"/>
    </row>
    <row r="829" spans="1:18" ht="15.75" customHeight="1" x14ac:dyDescent="0.35">
      <c r="A829" s="13"/>
      <c r="B829" s="13"/>
      <c r="C829" s="373"/>
      <c r="R829" s="20"/>
    </row>
    <row r="830" spans="1:18" ht="15.75" customHeight="1" x14ac:dyDescent="0.35">
      <c r="A830" s="13"/>
      <c r="B830" s="13"/>
      <c r="C830" s="373"/>
      <c r="R830" s="20"/>
    </row>
    <row r="831" spans="1:18" ht="15.75" customHeight="1" x14ac:dyDescent="0.35">
      <c r="A831" s="13"/>
      <c r="B831" s="13"/>
      <c r="C831" s="373"/>
      <c r="R831" s="20"/>
    </row>
    <row r="832" spans="1:18" ht="15.75" customHeight="1" x14ac:dyDescent="0.35">
      <c r="A832" s="13"/>
      <c r="B832" s="13"/>
      <c r="C832" s="373"/>
      <c r="R832" s="20"/>
    </row>
    <row r="833" spans="1:18" ht="15.75" customHeight="1" x14ac:dyDescent="0.35">
      <c r="A833" s="13"/>
      <c r="B833" s="13"/>
      <c r="C833" s="373"/>
      <c r="R833" s="20"/>
    </row>
    <row r="834" spans="1:18" ht="15.75" customHeight="1" x14ac:dyDescent="0.35">
      <c r="A834" s="13"/>
      <c r="B834" s="13"/>
      <c r="C834" s="373"/>
      <c r="R834" s="20"/>
    </row>
    <row r="835" spans="1:18" ht="15.75" customHeight="1" x14ac:dyDescent="0.35">
      <c r="A835" s="13"/>
      <c r="B835" s="13"/>
      <c r="C835" s="373"/>
      <c r="R835" s="20"/>
    </row>
    <row r="836" spans="1:18" ht="15.75" customHeight="1" x14ac:dyDescent="0.35">
      <c r="A836" s="13"/>
      <c r="B836" s="13"/>
      <c r="C836" s="373"/>
      <c r="R836" s="20"/>
    </row>
    <row r="837" spans="1:18" ht="15.75" customHeight="1" x14ac:dyDescent="0.35">
      <c r="A837" s="13"/>
      <c r="B837" s="13"/>
      <c r="C837" s="373"/>
      <c r="R837" s="20"/>
    </row>
    <row r="838" spans="1:18" ht="15.75" customHeight="1" x14ac:dyDescent="0.35">
      <c r="A838" s="13"/>
      <c r="B838" s="13"/>
      <c r="C838" s="373"/>
      <c r="R838" s="20"/>
    </row>
    <row r="839" spans="1:18" ht="15.75" customHeight="1" x14ac:dyDescent="0.35">
      <c r="A839" s="13"/>
      <c r="B839" s="13"/>
      <c r="C839" s="373"/>
      <c r="R839" s="20"/>
    </row>
    <row r="840" spans="1:18" ht="15.75" customHeight="1" x14ac:dyDescent="0.35">
      <c r="A840" s="13"/>
      <c r="B840" s="13"/>
      <c r="C840" s="373"/>
      <c r="R840" s="20"/>
    </row>
    <row r="841" spans="1:18" ht="15.75" customHeight="1" x14ac:dyDescent="0.35">
      <c r="A841" s="13"/>
      <c r="B841" s="13"/>
      <c r="C841" s="373"/>
      <c r="R841" s="20"/>
    </row>
    <row r="842" spans="1:18" ht="15.75" customHeight="1" x14ac:dyDescent="0.35">
      <c r="A842" s="13"/>
      <c r="B842" s="13"/>
      <c r="C842" s="373"/>
      <c r="R842" s="20"/>
    </row>
    <row r="843" spans="1:18" ht="15.75" customHeight="1" x14ac:dyDescent="0.35">
      <c r="A843" s="13"/>
      <c r="B843" s="13"/>
      <c r="C843" s="373"/>
      <c r="R843" s="20"/>
    </row>
    <row r="844" spans="1:18" ht="15.75" customHeight="1" x14ac:dyDescent="0.35">
      <c r="A844" s="13"/>
      <c r="B844" s="13"/>
      <c r="C844" s="373"/>
      <c r="R844" s="20"/>
    </row>
    <row r="845" spans="1:18" ht="15.75" customHeight="1" x14ac:dyDescent="0.35">
      <c r="A845" s="13"/>
      <c r="B845" s="13"/>
      <c r="C845" s="373"/>
      <c r="R845" s="20"/>
    </row>
    <row r="846" spans="1:18" ht="15.75" customHeight="1" x14ac:dyDescent="0.35">
      <c r="A846" s="13"/>
      <c r="B846" s="13"/>
      <c r="C846" s="373"/>
      <c r="R846" s="20"/>
    </row>
    <row r="847" spans="1:18" ht="15.75" customHeight="1" x14ac:dyDescent="0.35">
      <c r="A847" s="13"/>
      <c r="B847" s="13"/>
      <c r="C847" s="373"/>
      <c r="R847" s="20"/>
    </row>
    <row r="848" spans="1:18" ht="15.75" customHeight="1" x14ac:dyDescent="0.35">
      <c r="A848" s="13"/>
      <c r="B848" s="13"/>
      <c r="C848" s="373"/>
      <c r="R848" s="20"/>
    </row>
    <row r="849" spans="1:18" ht="15.75" customHeight="1" x14ac:dyDescent="0.35">
      <c r="A849" s="13"/>
      <c r="B849" s="13"/>
      <c r="C849" s="373"/>
      <c r="R849" s="20"/>
    </row>
    <row r="850" spans="1:18" ht="15.75" customHeight="1" x14ac:dyDescent="0.35">
      <c r="A850" s="13"/>
      <c r="B850" s="13"/>
      <c r="C850" s="373"/>
      <c r="R850" s="20"/>
    </row>
    <row r="851" spans="1:18" ht="15.75" customHeight="1" x14ac:dyDescent="0.35">
      <c r="A851" s="13"/>
      <c r="B851" s="13"/>
      <c r="C851" s="373"/>
      <c r="R851" s="20"/>
    </row>
    <row r="852" spans="1:18" ht="15.75" customHeight="1" x14ac:dyDescent="0.35">
      <c r="A852" s="13"/>
      <c r="B852" s="13"/>
      <c r="C852" s="373"/>
      <c r="R852" s="20"/>
    </row>
    <row r="853" spans="1:18" ht="15.75" customHeight="1" x14ac:dyDescent="0.35">
      <c r="A853" s="13"/>
      <c r="B853" s="13"/>
      <c r="C853" s="373"/>
      <c r="R853" s="20"/>
    </row>
    <row r="854" spans="1:18" ht="15.75" customHeight="1" x14ac:dyDescent="0.35">
      <c r="A854" s="13"/>
      <c r="B854" s="13"/>
      <c r="C854" s="373"/>
      <c r="R854" s="20"/>
    </row>
    <row r="855" spans="1:18" ht="15.75" customHeight="1" x14ac:dyDescent="0.35">
      <c r="A855" s="13"/>
      <c r="B855" s="13"/>
      <c r="C855" s="373"/>
      <c r="R855" s="20"/>
    </row>
    <row r="856" spans="1:18" ht="15.75" customHeight="1" x14ac:dyDescent="0.35">
      <c r="A856" s="13"/>
      <c r="B856" s="13"/>
      <c r="C856" s="373"/>
      <c r="R856" s="20"/>
    </row>
    <row r="857" spans="1:18" ht="15.75" customHeight="1" x14ac:dyDescent="0.35">
      <c r="A857" s="13"/>
      <c r="B857" s="13"/>
      <c r="C857" s="373"/>
      <c r="R857" s="20"/>
    </row>
    <row r="858" spans="1:18" ht="15.75" customHeight="1" x14ac:dyDescent="0.35">
      <c r="A858" s="13"/>
      <c r="B858" s="13"/>
      <c r="C858" s="373"/>
      <c r="R858" s="20"/>
    </row>
    <row r="859" spans="1:18" ht="15.75" customHeight="1" x14ac:dyDescent="0.35">
      <c r="A859" s="13"/>
      <c r="B859" s="13"/>
      <c r="C859" s="373"/>
      <c r="R859" s="20"/>
    </row>
    <row r="860" spans="1:18" ht="15.75" customHeight="1" x14ac:dyDescent="0.35">
      <c r="A860" s="13"/>
      <c r="B860" s="13"/>
      <c r="C860" s="373"/>
      <c r="R860" s="20"/>
    </row>
    <row r="861" spans="1:18" ht="15.75" customHeight="1" x14ac:dyDescent="0.35">
      <c r="A861" s="13"/>
      <c r="B861" s="13"/>
      <c r="C861" s="373"/>
      <c r="R861" s="20"/>
    </row>
    <row r="862" spans="1:18" ht="15.75" customHeight="1" x14ac:dyDescent="0.35">
      <c r="A862" s="13"/>
      <c r="B862" s="13"/>
      <c r="C862" s="373"/>
      <c r="R862" s="20"/>
    </row>
    <row r="863" spans="1:18" ht="15.75" customHeight="1" x14ac:dyDescent="0.35">
      <c r="A863" s="13"/>
      <c r="B863" s="13"/>
      <c r="C863" s="373"/>
      <c r="R863" s="20"/>
    </row>
    <row r="864" spans="1:18" ht="15.75" customHeight="1" x14ac:dyDescent="0.35">
      <c r="A864" s="13"/>
      <c r="B864" s="13"/>
      <c r="C864" s="373"/>
      <c r="R864" s="20"/>
    </row>
    <row r="865" spans="1:18" ht="15.75" customHeight="1" x14ac:dyDescent="0.35">
      <c r="A865" s="13"/>
      <c r="B865" s="13"/>
      <c r="C865" s="373"/>
      <c r="R865" s="20"/>
    </row>
    <row r="866" spans="1:18" ht="15.75" customHeight="1" x14ac:dyDescent="0.35">
      <c r="A866" s="13"/>
      <c r="B866" s="13"/>
      <c r="C866" s="373"/>
      <c r="R866" s="20"/>
    </row>
    <row r="867" spans="1:18" ht="15.75" customHeight="1" x14ac:dyDescent="0.35">
      <c r="A867" s="13"/>
      <c r="B867" s="13"/>
      <c r="C867" s="373"/>
      <c r="R867" s="20"/>
    </row>
    <row r="868" spans="1:18" ht="15.75" customHeight="1" x14ac:dyDescent="0.35">
      <c r="A868" s="13"/>
      <c r="B868" s="13"/>
      <c r="C868" s="373"/>
      <c r="R868" s="20"/>
    </row>
    <row r="869" spans="1:18" ht="15.75" customHeight="1" x14ac:dyDescent="0.35">
      <c r="A869" s="13"/>
      <c r="B869" s="13"/>
      <c r="C869" s="373"/>
      <c r="R869" s="20"/>
    </row>
    <row r="870" spans="1:18" ht="15.75" customHeight="1" x14ac:dyDescent="0.35">
      <c r="A870" s="13"/>
      <c r="B870" s="13"/>
      <c r="C870" s="373"/>
      <c r="R870" s="20"/>
    </row>
    <row r="871" spans="1:18" ht="15.75" customHeight="1" x14ac:dyDescent="0.35">
      <c r="A871" s="13"/>
      <c r="B871" s="13"/>
      <c r="C871" s="373"/>
      <c r="R871" s="20"/>
    </row>
    <row r="872" spans="1:18" ht="15.75" customHeight="1" x14ac:dyDescent="0.35">
      <c r="A872" s="13"/>
      <c r="B872" s="13"/>
      <c r="C872" s="373"/>
      <c r="R872" s="20"/>
    </row>
    <row r="873" spans="1:18" ht="15.75" customHeight="1" x14ac:dyDescent="0.35">
      <c r="A873" s="13"/>
      <c r="B873" s="13"/>
      <c r="C873" s="373"/>
      <c r="R873" s="20"/>
    </row>
    <row r="874" spans="1:18" ht="15.75" customHeight="1" x14ac:dyDescent="0.35">
      <c r="A874" s="13"/>
      <c r="B874" s="13"/>
      <c r="C874" s="373"/>
      <c r="R874" s="20"/>
    </row>
    <row r="875" spans="1:18" ht="15.75" customHeight="1" x14ac:dyDescent="0.35">
      <c r="A875" s="13"/>
      <c r="B875" s="13"/>
      <c r="C875" s="373"/>
      <c r="R875" s="20"/>
    </row>
    <row r="876" spans="1:18" ht="15.75" customHeight="1" x14ac:dyDescent="0.35">
      <c r="A876" s="13"/>
      <c r="B876" s="13"/>
      <c r="C876" s="373"/>
      <c r="R876" s="20"/>
    </row>
    <row r="877" spans="1:18" ht="15.75" customHeight="1" x14ac:dyDescent="0.35">
      <c r="A877" s="13"/>
      <c r="B877" s="13"/>
      <c r="C877" s="373"/>
      <c r="R877" s="20"/>
    </row>
    <row r="878" spans="1:18" ht="15.75" customHeight="1" x14ac:dyDescent="0.35">
      <c r="A878" s="13"/>
      <c r="B878" s="13"/>
      <c r="C878" s="373"/>
      <c r="R878" s="20"/>
    </row>
    <row r="879" spans="1:18" ht="15.75" customHeight="1" x14ac:dyDescent="0.35">
      <c r="A879" s="13"/>
      <c r="B879" s="13"/>
      <c r="C879" s="373"/>
      <c r="R879" s="20"/>
    </row>
    <row r="880" spans="1:18" ht="15.75" customHeight="1" x14ac:dyDescent="0.35">
      <c r="A880" s="13"/>
      <c r="B880" s="13"/>
      <c r="C880" s="373"/>
      <c r="R880" s="20"/>
    </row>
    <row r="881" spans="1:18" ht="15.75" customHeight="1" x14ac:dyDescent="0.35">
      <c r="A881" s="13"/>
      <c r="B881" s="13"/>
      <c r="C881" s="373"/>
      <c r="R881" s="20"/>
    </row>
    <row r="882" spans="1:18" ht="15.75" customHeight="1" x14ac:dyDescent="0.35">
      <c r="A882" s="13"/>
      <c r="B882" s="13"/>
      <c r="C882" s="373"/>
      <c r="R882" s="20"/>
    </row>
    <row r="883" spans="1:18" ht="15.75" customHeight="1" x14ac:dyDescent="0.35">
      <c r="A883" s="13"/>
      <c r="B883" s="13"/>
      <c r="C883" s="373"/>
      <c r="R883" s="20"/>
    </row>
    <row r="884" spans="1:18" ht="15.75" customHeight="1" x14ac:dyDescent="0.35">
      <c r="A884" s="13"/>
      <c r="B884" s="13"/>
      <c r="C884" s="373"/>
      <c r="R884" s="20"/>
    </row>
    <row r="885" spans="1:18" ht="15.75" customHeight="1" x14ac:dyDescent="0.35">
      <c r="A885" s="13"/>
      <c r="B885" s="13"/>
      <c r="C885" s="373"/>
      <c r="R885" s="20"/>
    </row>
    <row r="886" spans="1:18" ht="15.75" customHeight="1" x14ac:dyDescent="0.35">
      <c r="A886" s="13"/>
      <c r="B886" s="13"/>
      <c r="C886" s="373"/>
      <c r="R886" s="20"/>
    </row>
    <row r="887" spans="1:18" ht="15.75" customHeight="1" x14ac:dyDescent="0.35">
      <c r="A887" s="13"/>
      <c r="B887" s="13"/>
      <c r="C887" s="373"/>
      <c r="R887" s="20"/>
    </row>
    <row r="888" spans="1:18" ht="15.75" customHeight="1" x14ac:dyDescent="0.35">
      <c r="A888" s="13"/>
      <c r="B888" s="13"/>
      <c r="C888" s="373"/>
      <c r="R888" s="20"/>
    </row>
    <row r="889" spans="1:18" ht="15.75" customHeight="1" x14ac:dyDescent="0.35">
      <c r="A889" s="13"/>
      <c r="B889" s="13"/>
      <c r="C889" s="373"/>
      <c r="R889" s="20"/>
    </row>
    <row r="890" spans="1:18" ht="15.75" customHeight="1" x14ac:dyDescent="0.35">
      <c r="A890" s="13"/>
      <c r="B890" s="13"/>
      <c r="C890" s="373"/>
      <c r="R890" s="20"/>
    </row>
    <row r="891" spans="1:18" ht="15.75" customHeight="1" x14ac:dyDescent="0.35">
      <c r="A891" s="13"/>
      <c r="B891" s="13"/>
      <c r="C891" s="373"/>
      <c r="R891" s="20"/>
    </row>
    <row r="892" spans="1:18" ht="15.75" customHeight="1" x14ac:dyDescent="0.35">
      <c r="A892" s="13"/>
      <c r="B892" s="13"/>
      <c r="C892" s="373"/>
      <c r="R892" s="20"/>
    </row>
    <row r="893" spans="1:18" ht="15.75" customHeight="1" x14ac:dyDescent="0.35">
      <c r="A893" s="13"/>
      <c r="B893" s="13"/>
      <c r="C893" s="373"/>
      <c r="R893" s="20"/>
    </row>
    <row r="894" spans="1:18" ht="15.75" customHeight="1" x14ac:dyDescent="0.35">
      <c r="A894" s="13"/>
      <c r="B894" s="13"/>
      <c r="C894" s="373"/>
      <c r="R894" s="20"/>
    </row>
    <row r="895" spans="1:18" ht="15.75" customHeight="1" x14ac:dyDescent="0.35">
      <c r="A895" s="13"/>
      <c r="B895" s="13"/>
      <c r="C895" s="373"/>
      <c r="R895" s="20"/>
    </row>
    <row r="896" spans="1:18" ht="15.75" customHeight="1" x14ac:dyDescent="0.35">
      <c r="A896" s="13"/>
      <c r="B896" s="13"/>
      <c r="C896" s="373"/>
      <c r="R896" s="20"/>
    </row>
    <row r="897" spans="1:18" ht="15.75" customHeight="1" x14ac:dyDescent="0.35">
      <c r="A897" s="13"/>
      <c r="B897" s="13"/>
      <c r="C897" s="373"/>
      <c r="R897" s="20"/>
    </row>
    <row r="898" spans="1:18" ht="15.75" customHeight="1" x14ac:dyDescent="0.35">
      <c r="A898" s="13"/>
      <c r="B898" s="13"/>
      <c r="C898" s="373"/>
      <c r="R898" s="20"/>
    </row>
    <row r="899" spans="1:18" ht="15.75" customHeight="1" x14ac:dyDescent="0.35">
      <c r="A899" s="13"/>
      <c r="B899" s="13"/>
      <c r="C899" s="373"/>
      <c r="R899" s="20"/>
    </row>
    <row r="900" spans="1:18" ht="15.75" customHeight="1" x14ac:dyDescent="0.35">
      <c r="A900" s="13"/>
      <c r="B900" s="13"/>
      <c r="C900" s="373"/>
      <c r="R900" s="20"/>
    </row>
    <row r="901" spans="1:18" ht="15.75" customHeight="1" x14ac:dyDescent="0.35">
      <c r="A901" s="13"/>
      <c r="B901" s="13"/>
      <c r="C901" s="373"/>
      <c r="R901" s="20"/>
    </row>
    <row r="902" spans="1:18" ht="15.75" customHeight="1" x14ac:dyDescent="0.35">
      <c r="A902" s="13"/>
      <c r="B902" s="13"/>
      <c r="C902" s="373"/>
      <c r="R902" s="20"/>
    </row>
    <row r="903" spans="1:18" ht="15.75" customHeight="1" x14ac:dyDescent="0.35">
      <c r="A903" s="13"/>
      <c r="B903" s="13"/>
      <c r="C903" s="373"/>
      <c r="R903" s="20"/>
    </row>
    <row r="904" spans="1:18" ht="15.75" customHeight="1" x14ac:dyDescent="0.35">
      <c r="A904" s="13"/>
      <c r="B904" s="13"/>
      <c r="C904" s="373"/>
      <c r="R904" s="20"/>
    </row>
    <row r="905" spans="1:18" ht="15.75" customHeight="1" x14ac:dyDescent="0.35">
      <c r="A905" s="13"/>
      <c r="B905" s="13"/>
      <c r="C905" s="373"/>
      <c r="R905" s="20"/>
    </row>
    <row r="906" spans="1:18" ht="15.75" customHeight="1" x14ac:dyDescent="0.35">
      <c r="A906" s="13"/>
      <c r="B906" s="13"/>
      <c r="C906" s="373"/>
      <c r="R906" s="20"/>
    </row>
    <row r="907" spans="1:18" ht="15.75" customHeight="1" x14ac:dyDescent="0.35">
      <c r="A907" s="13"/>
      <c r="B907" s="13"/>
      <c r="C907" s="373"/>
      <c r="R907" s="20"/>
    </row>
    <row r="908" spans="1:18" ht="15.75" customHeight="1" x14ac:dyDescent="0.35">
      <c r="A908" s="13"/>
      <c r="B908" s="13"/>
      <c r="C908" s="373"/>
      <c r="R908" s="20"/>
    </row>
    <row r="909" spans="1:18" ht="15.75" customHeight="1" x14ac:dyDescent="0.35">
      <c r="A909" s="13"/>
      <c r="B909" s="13"/>
      <c r="C909" s="373"/>
      <c r="R909" s="20"/>
    </row>
    <row r="910" spans="1:18" ht="15.75" customHeight="1" x14ac:dyDescent="0.35">
      <c r="A910" s="13"/>
      <c r="B910" s="13"/>
      <c r="C910" s="373"/>
      <c r="R910" s="20"/>
    </row>
    <row r="911" spans="1:18" ht="15.75" customHeight="1" x14ac:dyDescent="0.35">
      <c r="A911" s="13"/>
      <c r="B911" s="13"/>
      <c r="C911" s="373"/>
      <c r="R911" s="20"/>
    </row>
    <row r="912" spans="1:18" ht="15.75" customHeight="1" x14ac:dyDescent="0.35">
      <c r="A912" s="13"/>
      <c r="B912" s="13"/>
      <c r="C912" s="373"/>
      <c r="R912" s="20"/>
    </row>
    <row r="913" spans="1:18" ht="15.75" customHeight="1" x14ac:dyDescent="0.35">
      <c r="A913" s="13"/>
      <c r="B913" s="13"/>
      <c r="C913" s="373"/>
      <c r="R913" s="20"/>
    </row>
    <row r="914" spans="1:18" ht="15.75" customHeight="1" x14ac:dyDescent="0.35">
      <c r="A914" s="13"/>
      <c r="B914" s="13"/>
      <c r="C914" s="373"/>
      <c r="R914" s="20"/>
    </row>
    <row r="915" spans="1:18" ht="15.75" customHeight="1" x14ac:dyDescent="0.35">
      <c r="A915" s="13"/>
      <c r="B915" s="13"/>
      <c r="C915" s="373"/>
      <c r="R915" s="20"/>
    </row>
    <row r="916" spans="1:18" ht="15.75" customHeight="1" x14ac:dyDescent="0.35">
      <c r="A916" s="13"/>
      <c r="B916" s="13"/>
      <c r="C916" s="373"/>
      <c r="R916" s="20"/>
    </row>
    <row r="917" spans="1:18" ht="15.75" customHeight="1" x14ac:dyDescent="0.35">
      <c r="A917" s="13"/>
      <c r="B917" s="13"/>
      <c r="C917" s="373"/>
      <c r="R917" s="20"/>
    </row>
    <row r="918" spans="1:18" ht="15.75" customHeight="1" x14ac:dyDescent="0.35">
      <c r="A918" s="13"/>
      <c r="B918" s="13"/>
      <c r="C918" s="373"/>
      <c r="R918" s="20"/>
    </row>
    <row r="919" spans="1:18" ht="15.75" customHeight="1" x14ac:dyDescent="0.35">
      <c r="A919" s="13"/>
      <c r="B919" s="13"/>
      <c r="C919" s="373"/>
      <c r="R919" s="20"/>
    </row>
    <row r="920" spans="1:18" ht="15.75" customHeight="1" x14ac:dyDescent="0.35">
      <c r="A920" s="13"/>
      <c r="B920" s="13"/>
      <c r="C920" s="373"/>
      <c r="R920" s="20"/>
    </row>
    <row r="921" spans="1:18" ht="15.75" customHeight="1" x14ac:dyDescent="0.35">
      <c r="A921" s="13"/>
      <c r="B921" s="13"/>
      <c r="C921" s="373"/>
      <c r="R921" s="20"/>
    </row>
    <row r="922" spans="1:18" ht="15.75" customHeight="1" x14ac:dyDescent="0.35">
      <c r="A922" s="13"/>
      <c r="B922" s="13"/>
      <c r="C922" s="373"/>
      <c r="R922" s="20"/>
    </row>
    <row r="923" spans="1:18" ht="15.75" customHeight="1" x14ac:dyDescent="0.35">
      <c r="A923" s="13"/>
      <c r="B923" s="13"/>
      <c r="C923" s="373"/>
      <c r="R923" s="20"/>
    </row>
    <row r="924" spans="1:18" ht="15.75" customHeight="1" x14ac:dyDescent="0.35">
      <c r="A924" s="13"/>
      <c r="B924" s="13"/>
      <c r="C924" s="373"/>
      <c r="R924" s="20"/>
    </row>
    <row r="925" spans="1:18" ht="15.75" customHeight="1" x14ac:dyDescent="0.35">
      <c r="A925" s="13"/>
      <c r="B925" s="13"/>
      <c r="C925" s="373"/>
      <c r="R925" s="20"/>
    </row>
    <row r="926" spans="1:18" ht="15.75" customHeight="1" x14ac:dyDescent="0.35">
      <c r="A926" s="13"/>
      <c r="B926" s="13"/>
      <c r="C926" s="373"/>
      <c r="R926" s="20"/>
    </row>
    <row r="927" spans="1:18" ht="15.75" customHeight="1" x14ac:dyDescent="0.35">
      <c r="A927" s="13"/>
      <c r="B927" s="13"/>
      <c r="C927" s="373"/>
      <c r="R927" s="20"/>
    </row>
    <row r="928" spans="1:18" ht="15.75" customHeight="1" x14ac:dyDescent="0.35">
      <c r="A928" s="13"/>
      <c r="B928" s="13"/>
      <c r="C928" s="373"/>
      <c r="R928" s="20"/>
    </row>
    <row r="929" spans="1:18" ht="15.75" customHeight="1" x14ac:dyDescent="0.35">
      <c r="A929" s="13"/>
      <c r="B929" s="13"/>
      <c r="C929" s="373"/>
      <c r="R929" s="20"/>
    </row>
    <row r="930" spans="1:18" ht="15.75" customHeight="1" x14ac:dyDescent="0.35">
      <c r="A930" s="13"/>
      <c r="B930" s="13"/>
      <c r="C930" s="373"/>
      <c r="R930" s="20"/>
    </row>
    <row r="931" spans="1:18" ht="15.75" customHeight="1" x14ac:dyDescent="0.35">
      <c r="A931" s="13"/>
      <c r="B931" s="13"/>
      <c r="C931" s="373"/>
      <c r="R931" s="20"/>
    </row>
    <row r="932" spans="1:18" ht="15.75" customHeight="1" x14ac:dyDescent="0.35">
      <c r="A932" s="13"/>
      <c r="B932" s="13"/>
      <c r="C932" s="373"/>
      <c r="R932" s="20"/>
    </row>
    <row r="933" spans="1:18" ht="15.75" customHeight="1" x14ac:dyDescent="0.35">
      <c r="A933" s="13"/>
      <c r="B933" s="13"/>
      <c r="C933" s="373"/>
      <c r="R933" s="20"/>
    </row>
    <row r="934" spans="1:18" ht="15.75" customHeight="1" x14ac:dyDescent="0.35">
      <c r="A934" s="13"/>
      <c r="B934" s="13"/>
      <c r="C934" s="373"/>
      <c r="R934" s="20"/>
    </row>
    <row r="935" spans="1:18" ht="15.75" customHeight="1" x14ac:dyDescent="0.35">
      <c r="A935" s="13"/>
      <c r="B935" s="13"/>
      <c r="C935" s="373"/>
      <c r="R935" s="20"/>
    </row>
    <row r="936" spans="1:18" ht="15.75" customHeight="1" x14ac:dyDescent="0.35">
      <c r="A936" s="13"/>
      <c r="B936" s="13"/>
      <c r="C936" s="373"/>
      <c r="R936" s="20"/>
    </row>
    <row r="937" spans="1:18" ht="15.75" customHeight="1" x14ac:dyDescent="0.35">
      <c r="A937" s="13"/>
      <c r="B937" s="13"/>
      <c r="C937" s="373"/>
      <c r="R937" s="20"/>
    </row>
    <row r="938" spans="1:18" ht="15.75" customHeight="1" x14ac:dyDescent="0.35">
      <c r="A938" s="13"/>
      <c r="B938" s="13"/>
      <c r="C938" s="373"/>
      <c r="R938" s="20"/>
    </row>
    <row r="939" spans="1:18" ht="15.75" customHeight="1" x14ac:dyDescent="0.35">
      <c r="A939" s="13"/>
      <c r="B939" s="13"/>
      <c r="C939" s="373"/>
      <c r="R939" s="20"/>
    </row>
    <row r="940" spans="1:18" ht="15.75" customHeight="1" x14ac:dyDescent="0.35">
      <c r="A940" s="13"/>
      <c r="B940" s="13"/>
      <c r="C940" s="373"/>
      <c r="R940" s="20"/>
    </row>
    <row r="941" spans="1:18" ht="15.75" customHeight="1" x14ac:dyDescent="0.35">
      <c r="A941" s="13"/>
      <c r="B941" s="13"/>
      <c r="C941" s="373"/>
      <c r="R941" s="20"/>
    </row>
    <row r="942" spans="1:18" ht="15.75" customHeight="1" x14ac:dyDescent="0.35">
      <c r="A942" s="13"/>
      <c r="B942" s="13"/>
      <c r="C942" s="373"/>
      <c r="R942" s="20"/>
    </row>
    <row r="943" spans="1:18" ht="15.75" customHeight="1" x14ac:dyDescent="0.35">
      <c r="A943" s="13"/>
      <c r="B943" s="13"/>
      <c r="C943" s="373"/>
      <c r="R943" s="20"/>
    </row>
    <row r="944" spans="1:18" ht="15.75" customHeight="1" x14ac:dyDescent="0.35">
      <c r="A944" s="13"/>
      <c r="B944" s="13"/>
      <c r="C944" s="373"/>
      <c r="R944" s="20"/>
    </row>
    <row r="945" spans="1:18" ht="15.75" customHeight="1" x14ac:dyDescent="0.35">
      <c r="A945" s="13"/>
      <c r="B945" s="13"/>
      <c r="C945" s="373"/>
      <c r="R945" s="20"/>
    </row>
    <row r="946" spans="1:18" ht="15.75" customHeight="1" x14ac:dyDescent="0.35">
      <c r="A946" s="13"/>
      <c r="B946" s="13"/>
      <c r="C946" s="373"/>
      <c r="R946" s="20"/>
    </row>
    <row r="947" spans="1:18" ht="15.75" customHeight="1" x14ac:dyDescent="0.35">
      <c r="A947" s="13"/>
      <c r="B947" s="13"/>
      <c r="C947" s="373"/>
      <c r="R947" s="20"/>
    </row>
    <row r="948" spans="1:18" ht="15.75" customHeight="1" x14ac:dyDescent="0.35">
      <c r="A948" s="13"/>
      <c r="B948" s="13"/>
      <c r="C948" s="373"/>
      <c r="R948" s="20"/>
    </row>
    <row r="949" spans="1:18" ht="15.75" customHeight="1" x14ac:dyDescent="0.35">
      <c r="A949" s="13"/>
      <c r="B949" s="13"/>
      <c r="C949" s="373"/>
      <c r="R949" s="20"/>
    </row>
    <row r="950" spans="1:18" ht="15.75" customHeight="1" x14ac:dyDescent="0.35">
      <c r="A950" s="13"/>
      <c r="B950" s="13"/>
      <c r="C950" s="373"/>
      <c r="R950" s="20"/>
    </row>
    <row r="951" spans="1:18" ht="15.75" customHeight="1" x14ac:dyDescent="0.35">
      <c r="A951" s="13"/>
      <c r="B951" s="13"/>
      <c r="C951" s="373"/>
      <c r="R951" s="20"/>
    </row>
    <row r="952" spans="1:18" ht="15.75" customHeight="1" x14ac:dyDescent="0.35">
      <c r="A952" s="13"/>
      <c r="B952" s="13"/>
      <c r="C952" s="373"/>
      <c r="R952" s="20"/>
    </row>
    <row r="953" spans="1:18" ht="15.75" customHeight="1" x14ac:dyDescent="0.35">
      <c r="A953" s="13"/>
      <c r="B953" s="13"/>
      <c r="C953" s="373"/>
      <c r="R953" s="20"/>
    </row>
    <row r="954" spans="1:18" ht="15.75" customHeight="1" x14ac:dyDescent="0.35">
      <c r="A954" s="13"/>
      <c r="B954" s="13"/>
      <c r="C954" s="373"/>
      <c r="R954" s="20"/>
    </row>
    <row r="955" spans="1:18" ht="15.75" customHeight="1" x14ac:dyDescent="0.35">
      <c r="A955" s="13"/>
      <c r="B955" s="13"/>
      <c r="C955" s="373"/>
      <c r="R955" s="20"/>
    </row>
    <row r="956" spans="1:18" ht="15.75" customHeight="1" x14ac:dyDescent="0.35">
      <c r="A956" s="13"/>
      <c r="B956" s="13"/>
      <c r="C956" s="373"/>
      <c r="R956" s="20"/>
    </row>
    <row r="957" spans="1:18" ht="15.75" customHeight="1" x14ac:dyDescent="0.35">
      <c r="A957" s="13"/>
      <c r="B957" s="13"/>
      <c r="C957" s="373"/>
      <c r="R957" s="20"/>
    </row>
    <row r="958" spans="1:18" ht="15.75" customHeight="1" x14ac:dyDescent="0.35">
      <c r="A958" s="13"/>
      <c r="B958" s="13"/>
      <c r="C958" s="373"/>
      <c r="R958" s="20"/>
    </row>
    <row r="959" spans="1:18" ht="15.75" customHeight="1" x14ac:dyDescent="0.35">
      <c r="A959" s="13"/>
      <c r="B959" s="13"/>
      <c r="C959" s="373"/>
      <c r="R959" s="20"/>
    </row>
    <row r="960" spans="1:18" ht="15.75" customHeight="1" x14ac:dyDescent="0.35">
      <c r="A960" s="13"/>
      <c r="B960" s="13"/>
      <c r="C960" s="373"/>
      <c r="R960" s="20"/>
    </row>
    <row r="961" spans="1:18" ht="15.75" customHeight="1" x14ac:dyDescent="0.35">
      <c r="A961" s="13"/>
      <c r="B961" s="13"/>
      <c r="C961" s="373"/>
      <c r="R961" s="20"/>
    </row>
    <row r="962" spans="1:18" ht="15.75" customHeight="1" x14ac:dyDescent="0.35">
      <c r="A962" s="13"/>
      <c r="B962" s="13"/>
      <c r="C962" s="373"/>
      <c r="R962" s="20"/>
    </row>
    <row r="963" spans="1:18" ht="15.75" customHeight="1" x14ac:dyDescent="0.35">
      <c r="A963" s="13"/>
      <c r="B963" s="13"/>
      <c r="C963" s="373"/>
      <c r="R963" s="20"/>
    </row>
    <row r="964" spans="1:18" ht="15.75" customHeight="1" x14ac:dyDescent="0.35">
      <c r="A964" s="13"/>
      <c r="B964" s="13"/>
      <c r="C964" s="373"/>
      <c r="R964" s="20"/>
    </row>
    <row r="965" spans="1:18" ht="15.75" customHeight="1" x14ac:dyDescent="0.35">
      <c r="A965" s="13"/>
      <c r="B965" s="13"/>
      <c r="C965" s="373"/>
      <c r="R965" s="20"/>
    </row>
    <row r="966" spans="1:18" ht="15.75" customHeight="1" x14ac:dyDescent="0.35">
      <c r="A966" s="13"/>
      <c r="B966" s="13"/>
      <c r="C966" s="373"/>
      <c r="R966" s="20"/>
    </row>
    <row r="967" spans="1:18" ht="15.75" customHeight="1" x14ac:dyDescent="0.35">
      <c r="A967" s="13"/>
      <c r="B967" s="13"/>
      <c r="C967" s="373"/>
      <c r="R967" s="20"/>
    </row>
    <row r="968" spans="1:18" ht="15.75" customHeight="1" x14ac:dyDescent="0.35">
      <c r="A968" s="13"/>
      <c r="B968" s="13"/>
      <c r="C968" s="373"/>
      <c r="R968" s="20"/>
    </row>
    <row r="969" spans="1:18" ht="15.75" customHeight="1" x14ac:dyDescent="0.35">
      <c r="A969" s="13"/>
      <c r="B969" s="13"/>
      <c r="C969" s="373"/>
      <c r="R969" s="20"/>
    </row>
    <row r="970" spans="1:18" ht="15.75" customHeight="1" x14ac:dyDescent="0.35">
      <c r="A970" s="13"/>
      <c r="B970" s="13"/>
      <c r="C970" s="373"/>
      <c r="R970" s="20"/>
    </row>
    <row r="971" spans="1:18" ht="15.75" customHeight="1" x14ac:dyDescent="0.35">
      <c r="A971" s="13"/>
      <c r="B971" s="13"/>
      <c r="C971" s="373"/>
      <c r="R971" s="20"/>
    </row>
    <row r="972" spans="1:18" ht="15.75" customHeight="1" x14ac:dyDescent="0.35">
      <c r="A972" s="13"/>
      <c r="B972" s="13"/>
      <c r="C972" s="373"/>
      <c r="R972" s="20"/>
    </row>
    <row r="973" spans="1:18" ht="15.75" customHeight="1" x14ac:dyDescent="0.35">
      <c r="A973" s="13"/>
      <c r="B973" s="13"/>
      <c r="C973" s="373"/>
      <c r="R973" s="20"/>
    </row>
    <row r="974" spans="1:18" ht="15.75" customHeight="1" x14ac:dyDescent="0.35">
      <c r="A974" s="13"/>
      <c r="B974" s="13"/>
      <c r="C974" s="373"/>
      <c r="R974" s="20"/>
    </row>
    <row r="975" spans="1:18" ht="15.75" customHeight="1" x14ac:dyDescent="0.35">
      <c r="A975" s="13"/>
      <c r="B975" s="13"/>
      <c r="C975" s="373"/>
      <c r="R975" s="20"/>
    </row>
    <row r="976" spans="1:18" ht="15.75" customHeight="1" x14ac:dyDescent="0.35">
      <c r="A976" s="13"/>
      <c r="B976" s="13"/>
      <c r="C976" s="373"/>
      <c r="R976" s="20"/>
    </row>
    <row r="977" spans="1:18" ht="15.75" customHeight="1" x14ac:dyDescent="0.35">
      <c r="A977" s="13"/>
      <c r="B977" s="13"/>
      <c r="C977" s="373"/>
      <c r="R977" s="20"/>
    </row>
    <row r="978" spans="1:18" ht="15.75" customHeight="1" x14ac:dyDescent="0.35">
      <c r="A978" s="13"/>
      <c r="B978" s="13"/>
      <c r="C978" s="373"/>
      <c r="R978" s="20"/>
    </row>
    <row r="979" spans="1:18" ht="15.75" customHeight="1" x14ac:dyDescent="0.35">
      <c r="A979" s="13"/>
      <c r="B979" s="13"/>
      <c r="C979" s="373"/>
      <c r="R979" s="20"/>
    </row>
    <row r="980" spans="1:18" ht="15.75" customHeight="1" x14ac:dyDescent="0.35">
      <c r="A980" s="13"/>
      <c r="B980" s="13"/>
      <c r="C980" s="373"/>
      <c r="R980" s="20"/>
    </row>
    <row r="981" spans="1:18" ht="15.75" customHeight="1" x14ac:dyDescent="0.35">
      <c r="A981" s="13"/>
      <c r="B981" s="13"/>
      <c r="C981" s="373"/>
      <c r="R981" s="20"/>
    </row>
    <row r="982" spans="1:18" ht="15.75" customHeight="1" x14ac:dyDescent="0.35">
      <c r="A982" s="13"/>
      <c r="B982" s="13"/>
      <c r="C982" s="373"/>
      <c r="R982" s="20"/>
    </row>
    <row r="983" spans="1:18" ht="15.75" customHeight="1" x14ac:dyDescent="0.35">
      <c r="A983" s="13"/>
      <c r="B983" s="13"/>
      <c r="C983" s="373"/>
      <c r="R983" s="20"/>
    </row>
    <row r="984" spans="1:18" ht="15.75" customHeight="1" x14ac:dyDescent="0.35">
      <c r="A984" s="13"/>
      <c r="B984" s="13"/>
      <c r="C984" s="373"/>
      <c r="R984" s="20"/>
    </row>
    <row r="985" spans="1:18" ht="15.75" customHeight="1" x14ac:dyDescent="0.35">
      <c r="A985" s="13"/>
      <c r="B985" s="13"/>
      <c r="C985" s="373"/>
      <c r="R985" s="20"/>
    </row>
    <row r="986" spans="1:18" ht="15.75" customHeight="1" x14ac:dyDescent="0.35">
      <c r="A986" s="13"/>
      <c r="B986" s="13"/>
      <c r="C986" s="373"/>
      <c r="R986" s="20"/>
    </row>
    <row r="987" spans="1:18" ht="15.75" customHeight="1" x14ac:dyDescent="0.35">
      <c r="A987" s="13"/>
      <c r="B987" s="13"/>
      <c r="C987" s="373"/>
      <c r="R987" s="20"/>
    </row>
    <row r="988" spans="1:18" ht="15.75" customHeight="1" x14ac:dyDescent="0.35">
      <c r="A988" s="13"/>
      <c r="B988" s="13"/>
      <c r="C988" s="373"/>
      <c r="R988" s="20"/>
    </row>
    <row r="989" spans="1:18" ht="15.75" customHeight="1" x14ac:dyDescent="0.35">
      <c r="A989" s="13"/>
      <c r="B989" s="13"/>
      <c r="C989" s="373"/>
      <c r="R989" s="20"/>
    </row>
    <row r="990" spans="1:18" ht="15.75" customHeight="1" x14ac:dyDescent="0.35">
      <c r="A990" s="13"/>
      <c r="B990" s="13"/>
      <c r="C990" s="373"/>
      <c r="R990" s="20"/>
    </row>
    <row r="991" spans="1:18" ht="15.75" customHeight="1" x14ac:dyDescent="0.35">
      <c r="A991" s="13"/>
      <c r="B991" s="13"/>
      <c r="C991" s="373"/>
      <c r="R991" s="20"/>
    </row>
    <row r="992" spans="1:18" ht="15.75" customHeight="1" x14ac:dyDescent="0.35">
      <c r="A992" s="13"/>
      <c r="B992" s="13"/>
      <c r="C992" s="373"/>
      <c r="R992" s="20"/>
    </row>
    <row r="993" spans="1:18" ht="15.75" customHeight="1" x14ac:dyDescent="0.35">
      <c r="A993" s="13"/>
      <c r="B993" s="13"/>
      <c r="C993" s="373"/>
      <c r="R993" s="20"/>
    </row>
    <row r="994" spans="1:18" ht="15.75" customHeight="1" x14ac:dyDescent="0.35">
      <c r="A994" s="13"/>
      <c r="B994" s="13"/>
      <c r="C994" s="373"/>
      <c r="R994" s="20"/>
    </row>
    <row r="995" spans="1:18" ht="15.75" customHeight="1" x14ac:dyDescent="0.35">
      <c r="A995" s="13"/>
      <c r="B995" s="13"/>
      <c r="C995" s="373"/>
      <c r="R995" s="20"/>
    </row>
    <row r="996" spans="1:18" ht="15.75" customHeight="1" x14ac:dyDescent="0.35">
      <c r="A996" s="13"/>
      <c r="B996" s="13"/>
      <c r="C996" s="373"/>
      <c r="R996" s="20"/>
    </row>
    <row r="997" spans="1:18" ht="15.75" customHeight="1" x14ac:dyDescent="0.35">
      <c r="A997" s="13"/>
      <c r="B997" s="13"/>
      <c r="C997" s="373"/>
      <c r="R997" s="20"/>
    </row>
  </sheetData>
  <mergeCells count="12">
    <mergeCell ref="A48:C48"/>
    <mergeCell ref="A3:B3"/>
    <mergeCell ref="A1:B1"/>
    <mergeCell ref="D1:E1"/>
    <mergeCell ref="M1:N1"/>
    <mergeCell ref="O1:P1"/>
    <mergeCell ref="A2:B2"/>
    <mergeCell ref="A5:A6"/>
    <mergeCell ref="A8:A17"/>
    <mergeCell ref="A19:A24"/>
    <mergeCell ref="A26:A30"/>
    <mergeCell ref="A32:A34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998"/>
  <sheetViews>
    <sheetView tabSelected="1" zoomScaleNormal="100" workbookViewId="0">
      <pane ySplit="2" topLeftCell="A3" activePane="bottomLeft" state="frozen"/>
      <selection pane="bottomLeft" activeCell="O3" sqref="O3"/>
    </sheetView>
  </sheetViews>
  <sheetFormatPr defaultColWidth="12.640625" defaultRowHeight="15" customHeight="1" x14ac:dyDescent="0.35"/>
  <cols>
    <col min="1" max="1" width="14.5" style="27" customWidth="1"/>
    <col min="2" max="2" width="7" style="27" customWidth="1"/>
    <col min="3" max="3" width="70" style="425" customWidth="1"/>
    <col min="4" max="5" width="16.85546875" style="27" customWidth="1"/>
    <col min="6" max="6" width="9" style="27" customWidth="1"/>
    <col min="7" max="7" width="9.640625" style="27" customWidth="1"/>
    <col min="8" max="8" width="8.640625" style="27" customWidth="1"/>
    <col min="9" max="9" width="9.640625" style="27" customWidth="1"/>
    <col min="10" max="11" width="9" style="27" customWidth="1"/>
    <col min="12" max="12" width="8.640625" style="27" customWidth="1"/>
    <col min="13" max="13" width="9.85546875" style="149" customWidth="1"/>
    <col min="14" max="14" width="9" style="149" customWidth="1"/>
    <col min="15" max="15" width="9.85546875" style="149" customWidth="1"/>
    <col min="16" max="16" width="9" style="149" customWidth="1"/>
    <col min="17" max="17" width="49.640625" style="150" customWidth="1"/>
    <col min="18" max="18" width="71.5703125" style="435" customWidth="1"/>
    <col min="19" max="31" width="7.640625" style="27" customWidth="1"/>
    <col min="32" max="16384" width="12.640625" style="27"/>
  </cols>
  <sheetData>
    <row r="1" spans="1:31" ht="45" customHeight="1" thickBot="1" x14ac:dyDescent="0.4">
      <c r="A1" s="215" t="s">
        <v>0</v>
      </c>
      <c r="B1" s="216"/>
      <c r="C1" s="418" t="s">
        <v>1</v>
      </c>
      <c r="D1" s="217" t="s">
        <v>2</v>
      </c>
      <c r="E1" s="218"/>
      <c r="F1" s="1"/>
      <c r="G1" s="1"/>
      <c r="H1" s="1"/>
      <c r="I1" s="161" t="s">
        <v>143</v>
      </c>
      <c r="J1" s="1"/>
      <c r="K1" s="1"/>
      <c r="L1" s="1"/>
      <c r="M1" s="217" t="s">
        <v>3</v>
      </c>
      <c r="N1" s="218"/>
      <c r="O1" s="217" t="s">
        <v>152</v>
      </c>
      <c r="P1" s="218"/>
      <c r="Q1" s="1" t="s">
        <v>4</v>
      </c>
      <c r="R1" s="426" t="s">
        <v>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47.25" customHeight="1" thickBot="1" x14ac:dyDescent="0.4">
      <c r="A2" s="219" t="s">
        <v>6</v>
      </c>
      <c r="B2" s="220"/>
      <c r="C2" s="419" t="s">
        <v>144</v>
      </c>
      <c r="D2" s="286" t="s">
        <v>81</v>
      </c>
      <c r="E2" s="286" t="s">
        <v>82</v>
      </c>
      <c r="F2" s="286" t="s">
        <v>7</v>
      </c>
      <c r="G2" s="286" t="s">
        <v>8</v>
      </c>
      <c r="H2" s="286" t="s">
        <v>9</v>
      </c>
      <c r="I2" s="286" t="s">
        <v>10</v>
      </c>
      <c r="J2" s="286" t="s">
        <v>11</v>
      </c>
      <c r="K2" s="286" t="s">
        <v>12</v>
      </c>
      <c r="L2" s="286" t="s">
        <v>13</v>
      </c>
      <c r="M2" s="111" t="s">
        <v>154</v>
      </c>
      <c r="N2" s="111" t="s">
        <v>74</v>
      </c>
      <c r="O2" s="111" t="s">
        <v>153</v>
      </c>
      <c r="P2" s="111" t="s">
        <v>155</v>
      </c>
      <c r="Q2" s="286" t="s">
        <v>14</v>
      </c>
      <c r="R2" s="42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190" customFormat="1" ht="30" customHeight="1" thickTop="1" thickBot="1" x14ac:dyDescent="0.4">
      <c r="A3" s="237"/>
      <c r="B3" s="412"/>
      <c r="C3" s="367" t="s">
        <v>91</v>
      </c>
      <c r="D3" s="359">
        <f>D4+D7+D18+D24+D34</f>
        <v>608950</v>
      </c>
      <c r="E3" s="359">
        <f>E4+E7+E18+E24+E34</f>
        <v>1152</v>
      </c>
      <c r="F3" s="337">
        <f>F4+F7+F18+F24+F34</f>
        <v>20</v>
      </c>
      <c r="G3" s="337">
        <f>G4+G7+G18+G24+G34</f>
        <v>50</v>
      </c>
      <c r="H3" s="337">
        <f>H4+H7+H18+H24+H34</f>
        <v>62</v>
      </c>
      <c r="I3" s="337">
        <f>I4+I7+I18+I24+I34</f>
        <v>64</v>
      </c>
      <c r="J3" s="337">
        <f>J4+J7+J18+J24+J34</f>
        <v>63</v>
      </c>
      <c r="K3" s="337">
        <f>K4+K7+K18+K24+K34</f>
        <v>57</v>
      </c>
      <c r="L3" s="337">
        <f>L4+L7+L18+L24+L34</f>
        <v>42</v>
      </c>
      <c r="M3" s="337">
        <f>M4+M7+M18+M24+M34</f>
        <v>100</v>
      </c>
      <c r="N3" s="337">
        <f>N4+N7+N18+N24+N34</f>
        <v>14</v>
      </c>
      <c r="O3" s="337">
        <f>O4+O7+O18+O24+O34</f>
        <v>333</v>
      </c>
      <c r="P3" s="337">
        <f>P4+P7+P18+P24+P34</f>
        <v>1085</v>
      </c>
      <c r="Q3" s="368"/>
      <c r="R3" s="363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</row>
    <row r="4" spans="1:31" s="160" customFormat="1" ht="16.3" customHeight="1" thickBot="1" x14ac:dyDescent="0.4">
      <c r="A4" s="413"/>
      <c r="B4" s="174"/>
      <c r="C4" s="420" t="s">
        <v>145</v>
      </c>
      <c r="D4" s="176">
        <f>SUM(D5:D6)</f>
        <v>23000</v>
      </c>
      <c r="E4" s="176">
        <f t="shared" ref="E4:N4" si="0">SUM(E5:E6)</f>
        <v>0</v>
      </c>
      <c r="F4" s="177">
        <f t="shared" si="0"/>
        <v>6</v>
      </c>
      <c r="G4" s="177">
        <f t="shared" si="0"/>
        <v>12</v>
      </c>
      <c r="H4" s="177">
        <f t="shared" si="0"/>
        <v>12</v>
      </c>
      <c r="I4" s="177">
        <f t="shared" si="0"/>
        <v>12</v>
      </c>
      <c r="J4" s="177">
        <f t="shared" si="0"/>
        <v>12</v>
      </c>
      <c r="K4" s="177">
        <f t="shared" si="0"/>
        <v>12</v>
      </c>
      <c r="L4" s="177">
        <f t="shared" si="0"/>
        <v>6</v>
      </c>
      <c r="M4" s="177">
        <f t="shared" si="0"/>
        <v>20</v>
      </c>
      <c r="N4" s="177">
        <f t="shared" si="0"/>
        <v>0</v>
      </c>
      <c r="O4" s="177">
        <v>130</v>
      </c>
      <c r="P4" s="177">
        <v>530</v>
      </c>
      <c r="Q4" s="347"/>
      <c r="R4" s="428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</row>
    <row r="5" spans="1:31" ht="17.25" customHeight="1" x14ac:dyDescent="0.35">
      <c r="A5" s="245" t="s">
        <v>16</v>
      </c>
      <c r="B5" s="280">
        <v>1</v>
      </c>
      <c r="C5" s="41" t="s">
        <v>18</v>
      </c>
      <c r="D5" s="66">
        <v>3000</v>
      </c>
      <c r="E5" s="66"/>
      <c r="F5" s="268">
        <v>4</v>
      </c>
      <c r="G5" s="268">
        <v>6</v>
      </c>
      <c r="H5" s="268">
        <v>6</v>
      </c>
      <c r="I5" s="268">
        <v>6</v>
      </c>
      <c r="J5" s="268">
        <v>6</v>
      </c>
      <c r="K5" s="268">
        <v>6</v>
      </c>
      <c r="L5" s="268">
        <v>4</v>
      </c>
      <c r="M5" s="73">
        <v>10</v>
      </c>
      <c r="N5" s="42"/>
      <c r="O5" s="42"/>
      <c r="P5" s="42"/>
      <c r="Q5" s="80" t="s">
        <v>60</v>
      </c>
      <c r="R5" s="49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customHeight="1" thickBot="1" x14ac:dyDescent="0.4">
      <c r="A6" s="246"/>
      <c r="B6" s="112">
        <v>2</v>
      </c>
      <c r="C6" s="107" t="s">
        <v>132</v>
      </c>
      <c r="D6" s="109">
        <v>20000</v>
      </c>
      <c r="E6" s="109"/>
      <c r="F6" s="110">
        <v>2</v>
      </c>
      <c r="G6" s="110">
        <v>6</v>
      </c>
      <c r="H6" s="110">
        <v>6</v>
      </c>
      <c r="I6" s="110">
        <v>6</v>
      </c>
      <c r="J6" s="110">
        <v>6</v>
      </c>
      <c r="K6" s="110">
        <v>6</v>
      </c>
      <c r="L6" s="110">
        <v>2</v>
      </c>
      <c r="M6" s="110">
        <v>10</v>
      </c>
      <c r="N6" s="285"/>
      <c r="O6" s="285"/>
      <c r="P6" s="285"/>
      <c r="Q6" s="284" t="s">
        <v>60</v>
      </c>
      <c r="R6" s="11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172" customFormat="1" ht="16.3" thickBot="1" x14ac:dyDescent="0.4">
      <c r="A7" s="178"/>
      <c r="B7" s="349"/>
      <c r="C7" s="421" t="s">
        <v>146</v>
      </c>
      <c r="D7" s="351">
        <f>SUM(D8:D17)</f>
        <v>468000</v>
      </c>
      <c r="E7" s="351">
        <f t="shared" ref="E7:N7" si="1">SUM(E8:E17)</f>
        <v>0</v>
      </c>
      <c r="F7" s="351">
        <f t="shared" si="1"/>
        <v>6</v>
      </c>
      <c r="G7" s="351">
        <f t="shared" si="1"/>
        <v>20</v>
      </c>
      <c r="H7" s="351">
        <f t="shared" si="1"/>
        <v>26</v>
      </c>
      <c r="I7" s="351">
        <f t="shared" si="1"/>
        <v>28</v>
      </c>
      <c r="J7" s="351">
        <f t="shared" si="1"/>
        <v>32</v>
      </c>
      <c r="K7" s="351">
        <f t="shared" si="1"/>
        <v>31</v>
      </c>
      <c r="L7" s="351">
        <f t="shared" si="1"/>
        <v>29</v>
      </c>
      <c r="M7" s="366">
        <f t="shared" si="1"/>
        <v>41</v>
      </c>
      <c r="N7" s="351">
        <f t="shared" si="1"/>
        <v>0</v>
      </c>
      <c r="O7" s="353">
        <v>120</v>
      </c>
      <c r="P7" s="353">
        <v>320</v>
      </c>
      <c r="Q7" s="414"/>
      <c r="R7" s="355" t="s">
        <v>164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</row>
    <row r="8" spans="1:31" ht="15.75" customHeight="1" x14ac:dyDescent="0.35">
      <c r="A8" s="247" t="s">
        <v>158</v>
      </c>
      <c r="B8" s="279">
        <v>1</v>
      </c>
      <c r="C8" s="41" t="s">
        <v>50</v>
      </c>
      <c r="D8" s="83"/>
      <c r="E8" s="83"/>
      <c r="F8" s="279">
        <v>2</v>
      </c>
      <c r="G8" s="279">
        <v>3</v>
      </c>
      <c r="H8" s="279">
        <v>3</v>
      </c>
      <c r="I8" s="279">
        <v>3</v>
      </c>
      <c r="J8" s="279" t="s">
        <v>21</v>
      </c>
      <c r="K8" s="279" t="s">
        <v>21</v>
      </c>
      <c r="L8" s="279" t="s">
        <v>21</v>
      </c>
      <c r="M8" s="100">
        <v>3</v>
      </c>
      <c r="N8" s="84"/>
      <c r="O8" s="84"/>
      <c r="P8" s="84"/>
      <c r="Q8" s="80" t="s">
        <v>60</v>
      </c>
      <c r="R8" s="259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5.75" customHeight="1" x14ac:dyDescent="0.35">
      <c r="A9" s="415"/>
      <c r="B9" s="115">
        <v>2</v>
      </c>
      <c r="C9" s="422" t="s">
        <v>51</v>
      </c>
      <c r="D9" s="138">
        <v>4000</v>
      </c>
      <c r="E9" s="138"/>
      <c r="F9" s="135"/>
      <c r="G9" s="135">
        <v>4</v>
      </c>
      <c r="H9" s="135">
        <v>8</v>
      </c>
      <c r="I9" s="135">
        <v>8</v>
      </c>
      <c r="J9" s="135">
        <v>8</v>
      </c>
      <c r="K9" s="135">
        <v>6</v>
      </c>
      <c r="L9" s="135">
        <v>3</v>
      </c>
      <c r="M9" s="135">
        <v>12</v>
      </c>
      <c r="N9" s="271"/>
      <c r="O9" s="271"/>
      <c r="P9" s="271"/>
      <c r="Q9" s="303" t="s">
        <v>60</v>
      </c>
      <c r="R9" s="119" t="s">
        <v>52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5.75" customHeight="1" x14ac:dyDescent="0.35">
      <c r="A10" s="415"/>
      <c r="B10" s="115">
        <v>3</v>
      </c>
      <c r="C10" s="422" t="s">
        <v>23</v>
      </c>
      <c r="D10" s="138">
        <v>1200</v>
      </c>
      <c r="E10" s="138"/>
      <c r="F10" s="135"/>
      <c r="G10" s="135"/>
      <c r="H10" s="135" t="s">
        <v>21</v>
      </c>
      <c r="I10" s="135"/>
      <c r="J10" s="135">
        <v>2</v>
      </c>
      <c r="K10" s="135">
        <v>2</v>
      </c>
      <c r="L10" s="135">
        <v>2</v>
      </c>
      <c r="M10" s="135">
        <v>2</v>
      </c>
      <c r="N10" s="271"/>
      <c r="O10" s="271"/>
      <c r="P10" s="271"/>
      <c r="Q10" s="303" t="s">
        <v>60</v>
      </c>
      <c r="R10" s="119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75" customHeight="1" x14ac:dyDescent="0.35">
      <c r="A11" s="415"/>
      <c r="B11" s="275">
        <v>4</v>
      </c>
      <c r="C11" s="43" t="s">
        <v>24</v>
      </c>
      <c r="D11" s="77"/>
      <c r="E11" s="77"/>
      <c r="F11" s="275"/>
      <c r="G11" s="275"/>
      <c r="H11" s="275">
        <v>2</v>
      </c>
      <c r="I11" s="275">
        <v>2</v>
      </c>
      <c r="J11" s="275">
        <v>5</v>
      </c>
      <c r="K11" s="275">
        <v>5</v>
      </c>
      <c r="L11" s="275">
        <v>5</v>
      </c>
      <c r="M11" s="94">
        <v>5</v>
      </c>
      <c r="N11" s="78"/>
      <c r="O11" s="78"/>
      <c r="P11" s="78"/>
      <c r="Q11" s="80" t="s">
        <v>60</v>
      </c>
      <c r="R11" s="258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.75" customHeight="1" thickBot="1" x14ac:dyDescent="0.4">
      <c r="A12" s="415"/>
      <c r="B12" s="56">
        <v>5</v>
      </c>
      <c r="C12" s="423" t="s">
        <v>25</v>
      </c>
      <c r="D12" s="52">
        <v>800</v>
      </c>
      <c r="E12" s="52"/>
      <c r="F12" s="282">
        <v>2</v>
      </c>
      <c r="G12" s="282">
        <v>1</v>
      </c>
      <c r="H12" s="282">
        <v>1</v>
      </c>
      <c r="I12" s="282">
        <v>1</v>
      </c>
      <c r="J12" s="282">
        <v>1</v>
      </c>
      <c r="K12" s="282">
        <v>1</v>
      </c>
      <c r="L12" s="282">
        <v>2</v>
      </c>
      <c r="M12" s="105">
        <v>2</v>
      </c>
      <c r="N12" s="53"/>
      <c r="O12" s="53"/>
      <c r="P12" s="53"/>
      <c r="Q12" s="88" t="s">
        <v>60</v>
      </c>
      <c r="R12" s="260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5.75" customHeight="1" x14ac:dyDescent="0.35">
      <c r="A13" s="415"/>
      <c r="B13" s="151">
        <v>6</v>
      </c>
      <c r="C13" s="152" t="s">
        <v>53</v>
      </c>
      <c r="D13" s="153">
        <v>440000</v>
      </c>
      <c r="E13" s="153"/>
      <c r="F13" s="151"/>
      <c r="G13" s="151"/>
      <c r="H13" s="151"/>
      <c r="I13" s="151"/>
      <c r="J13" s="151"/>
      <c r="K13" s="151"/>
      <c r="L13" s="151"/>
      <c r="M13" s="325"/>
      <c r="N13" s="325"/>
      <c r="O13" s="325"/>
      <c r="P13" s="325"/>
      <c r="Q13" s="151" t="s">
        <v>133</v>
      </c>
      <c r="R13" s="154" t="s">
        <v>40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 x14ac:dyDescent="0.35">
      <c r="A14" s="415"/>
      <c r="B14" s="115">
        <v>7</v>
      </c>
      <c r="C14" s="155" t="s">
        <v>54</v>
      </c>
      <c r="D14" s="156"/>
      <c r="E14" s="156"/>
      <c r="F14" s="115"/>
      <c r="G14" s="115">
        <v>10</v>
      </c>
      <c r="H14" s="115">
        <v>10</v>
      </c>
      <c r="I14" s="115">
        <v>10</v>
      </c>
      <c r="J14" s="115">
        <v>12</v>
      </c>
      <c r="K14" s="115">
        <v>12</v>
      </c>
      <c r="L14" s="115">
        <v>12</v>
      </c>
      <c r="M14" s="327">
        <v>12</v>
      </c>
      <c r="N14" s="327"/>
      <c r="O14" s="327"/>
      <c r="P14" s="327"/>
      <c r="Q14" s="115" t="s">
        <v>105</v>
      </c>
      <c r="R14" s="119" t="s">
        <v>55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5.75" customHeight="1" x14ac:dyDescent="0.35">
      <c r="A15" s="415"/>
      <c r="B15" s="115">
        <v>8</v>
      </c>
      <c r="C15" s="155" t="s">
        <v>56</v>
      </c>
      <c r="D15" s="156"/>
      <c r="E15" s="156"/>
      <c r="F15" s="115"/>
      <c r="G15" s="115"/>
      <c r="H15" s="115"/>
      <c r="I15" s="115">
        <v>2</v>
      </c>
      <c r="J15" s="115">
        <v>2</v>
      </c>
      <c r="K15" s="115">
        <v>3</v>
      </c>
      <c r="L15" s="115">
        <v>3</v>
      </c>
      <c r="M15" s="327">
        <v>3</v>
      </c>
      <c r="N15" s="327"/>
      <c r="O15" s="327"/>
      <c r="P15" s="327"/>
      <c r="Q15" s="115" t="s">
        <v>106</v>
      </c>
      <c r="R15" s="119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5.75" customHeight="1" x14ac:dyDescent="0.35">
      <c r="A16" s="415"/>
      <c r="B16" s="115">
        <v>9</v>
      </c>
      <c r="C16" s="155" t="s">
        <v>57</v>
      </c>
      <c r="D16" s="156">
        <v>22000</v>
      </c>
      <c r="E16" s="156"/>
      <c r="F16" s="115"/>
      <c r="G16" s="115"/>
      <c r="H16" s="115"/>
      <c r="I16" s="115"/>
      <c r="J16" s="115"/>
      <c r="K16" s="115"/>
      <c r="L16" s="115"/>
      <c r="M16" s="327"/>
      <c r="N16" s="327"/>
      <c r="O16" s="327"/>
      <c r="P16" s="327"/>
      <c r="Q16" s="115" t="s">
        <v>133</v>
      </c>
      <c r="R16" s="119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5.75" customHeight="1" thickBot="1" x14ac:dyDescent="0.4">
      <c r="A17" s="416"/>
      <c r="B17" s="112">
        <v>10</v>
      </c>
      <c r="C17" s="106" t="s">
        <v>58</v>
      </c>
      <c r="D17" s="126"/>
      <c r="E17" s="126"/>
      <c r="F17" s="112">
        <v>2</v>
      </c>
      <c r="G17" s="112">
        <v>2</v>
      </c>
      <c r="H17" s="112">
        <v>2</v>
      </c>
      <c r="I17" s="112">
        <v>2</v>
      </c>
      <c r="J17" s="112">
        <v>2</v>
      </c>
      <c r="K17" s="112">
        <v>2</v>
      </c>
      <c r="L17" s="112">
        <v>2</v>
      </c>
      <c r="M17" s="302">
        <v>2</v>
      </c>
      <c r="N17" s="302"/>
      <c r="O17" s="302"/>
      <c r="P17" s="302"/>
      <c r="Q17" s="112" t="s">
        <v>107</v>
      </c>
      <c r="R17" s="11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31.3" customHeight="1" thickBot="1" x14ac:dyDescent="0.4">
      <c r="A18" s="102"/>
      <c r="B18" s="179"/>
      <c r="C18" s="424" t="s">
        <v>151</v>
      </c>
      <c r="D18" s="191">
        <f>SUM(D19:D23)</f>
        <v>106000</v>
      </c>
      <c r="E18" s="180">
        <f t="shared" ref="E18:P18" si="2">SUM(E19:E23)</f>
        <v>139</v>
      </c>
      <c r="F18" s="181">
        <f t="shared" si="2"/>
        <v>3</v>
      </c>
      <c r="G18" s="181">
        <f t="shared" si="2"/>
        <v>9</v>
      </c>
      <c r="H18" s="181">
        <f t="shared" si="2"/>
        <v>15</v>
      </c>
      <c r="I18" s="181">
        <f t="shared" si="2"/>
        <v>15</v>
      </c>
      <c r="J18" s="181">
        <f t="shared" si="2"/>
        <v>10</v>
      </c>
      <c r="K18" s="181">
        <f t="shared" si="2"/>
        <v>7</v>
      </c>
      <c r="L18" s="181">
        <f t="shared" si="2"/>
        <v>5</v>
      </c>
      <c r="M18" s="365">
        <f t="shared" si="2"/>
        <v>21</v>
      </c>
      <c r="N18" s="365">
        <f t="shared" si="2"/>
        <v>9</v>
      </c>
      <c r="O18" s="182">
        <f t="shared" si="2"/>
        <v>0</v>
      </c>
      <c r="P18" s="182">
        <f t="shared" si="2"/>
        <v>0</v>
      </c>
      <c r="Q18" s="183"/>
      <c r="R18" s="358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198" customFormat="1" ht="36.9" customHeight="1" x14ac:dyDescent="0.35">
      <c r="A19" s="436" t="s">
        <v>83</v>
      </c>
      <c r="B19" s="437">
        <v>1</v>
      </c>
      <c r="C19" s="438" t="s">
        <v>134</v>
      </c>
      <c r="D19" s="439">
        <v>90000</v>
      </c>
      <c r="E19" s="439"/>
      <c r="F19" s="440">
        <v>1</v>
      </c>
      <c r="G19" s="440">
        <v>5</v>
      </c>
      <c r="H19" s="440">
        <v>5</v>
      </c>
      <c r="I19" s="440">
        <v>5</v>
      </c>
      <c r="J19" s="440">
        <v>5</v>
      </c>
      <c r="K19" s="440">
        <v>4</v>
      </c>
      <c r="L19" s="440">
        <v>3</v>
      </c>
      <c r="M19" s="440">
        <v>9</v>
      </c>
      <c r="N19" s="440">
        <v>9</v>
      </c>
      <c r="O19" s="441"/>
      <c r="P19" s="441"/>
      <c r="Q19" s="440" t="s">
        <v>108</v>
      </c>
      <c r="R19" s="442" t="s">
        <v>116</v>
      </c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</row>
    <row r="20" spans="1:31" s="198" customFormat="1" ht="20.25" customHeight="1" x14ac:dyDescent="0.35">
      <c r="A20" s="443"/>
      <c r="B20" s="388">
        <v>2</v>
      </c>
      <c r="C20" s="387" t="s">
        <v>227</v>
      </c>
      <c r="D20" s="388">
        <v>500</v>
      </c>
      <c r="E20" s="388">
        <f>4*4*4</f>
        <v>64</v>
      </c>
      <c r="F20" s="388"/>
      <c r="G20" s="388"/>
      <c r="H20" s="388">
        <v>3</v>
      </c>
      <c r="I20" s="388">
        <v>3</v>
      </c>
      <c r="J20" s="388"/>
      <c r="K20" s="388"/>
      <c r="L20" s="388"/>
      <c r="M20" s="388">
        <v>3</v>
      </c>
      <c r="N20" s="388"/>
      <c r="O20" s="388"/>
      <c r="P20" s="388"/>
      <c r="Q20" s="444" t="s">
        <v>188</v>
      </c>
      <c r="R20" s="445" t="s">
        <v>210</v>
      </c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</row>
    <row r="21" spans="1:31" s="198" customFormat="1" ht="30" customHeight="1" x14ac:dyDescent="0.35">
      <c r="A21" s="443"/>
      <c r="B21" s="200">
        <v>3</v>
      </c>
      <c r="C21" s="201" t="s">
        <v>135</v>
      </c>
      <c r="D21" s="446">
        <v>15000</v>
      </c>
      <c r="E21" s="446"/>
      <c r="F21" s="447"/>
      <c r="G21" s="447">
        <v>2</v>
      </c>
      <c r="H21" s="447">
        <v>2</v>
      </c>
      <c r="I21" s="447">
        <v>2</v>
      </c>
      <c r="J21" s="447"/>
      <c r="K21" s="447"/>
      <c r="L21" s="447"/>
      <c r="M21" s="448"/>
      <c r="N21" s="448"/>
      <c r="O21" s="448"/>
      <c r="P21" s="448"/>
      <c r="Q21" s="447" t="s">
        <v>109</v>
      </c>
      <c r="R21" s="4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</row>
    <row r="22" spans="1:31" s="198" customFormat="1" ht="24.45" customHeight="1" x14ac:dyDescent="0.35">
      <c r="A22" s="443"/>
      <c r="B22" s="450">
        <v>4</v>
      </c>
      <c r="C22" s="451" t="s">
        <v>228</v>
      </c>
      <c r="D22" s="452" t="s">
        <v>229</v>
      </c>
      <c r="E22" s="452" t="s">
        <v>229</v>
      </c>
      <c r="F22" s="453"/>
      <c r="G22" s="453"/>
      <c r="H22" s="453"/>
      <c r="I22" s="453"/>
      <c r="J22" s="453"/>
      <c r="K22" s="453"/>
      <c r="L22" s="453"/>
      <c r="M22" s="454"/>
      <c r="N22" s="454"/>
      <c r="O22" s="454"/>
      <c r="P22" s="454"/>
      <c r="Q22" s="453"/>
      <c r="R22" s="455" t="s">
        <v>230</v>
      </c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</row>
    <row r="23" spans="1:31" s="198" customFormat="1" ht="30" customHeight="1" thickBot="1" x14ac:dyDescent="0.4">
      <c r="A23" s="456"/>
      <c r="B23" s="457">
        <v>5</v>
      </c>
      <c r="C23" s="461" t="s">
        <v>231</v>
      </c>
      <c r="D23" s="458">
        <v>500</v>
      </c>
      <c r="E23" s="458">
        <v>75</v>
      </c>
      <c r="F23" s="458">
        <v>2</v>
      </c>
      <c r="G23" s="458">
        <v>2</v>
      </c>
      <c r="H23" s="458">
        <v>5</v>
      </c>
      <c r="I23" s="458">
        <v>5</v>
      </c>
      <c r="J23" s="458">
        <v>5</v>
      </c>
      <c r="K23" s="458">
        <v>3</v>
      </c>
      <c r="L23" s="458">
        <v>2</v>
      </c>
      <c r="M23" s="458">
        <v>9</v>
      </c>
      <c r="N23" s="458"/>
      <c r="O23" s="458"/>
      <c r="P23" s="458"/>
      <c r="Q23" s="459" t="s">
        <v>188</v>
      </c>
      <c r="R23" s="460" t="s">
        <v>232</v>
      </c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</row>
    <row r="24" spans="1:31" s="172" customFormat="1" ht="21" customHeight="1" thickBot="1" x14ac:dyDescent="0.4">
      <c r="A24" s="187"/>
      <c r="B24" s="349"/>
      <c r="C24" s="421" t="s">
        <v>148</v>
      </c>
      <c r="D24" s="351">
        <f>SUM(D25:D32)</f>
        <v>11950</v>
      </c>
      <c r="E24" s="351">
        <f t="shared" ref="E24:L24" si="3">SUM(E25:E32)</f>
        <v>1013</v>
      </c>
      <c r="F24" s="351">
        <f t="shared" si="3"/>
        <v>5</v>
      </c>
      <c r="G24" s="351">
        <f t="shared" si="3"/>
        <v>9</v>
      </c>
      <c r="H24" s="351">
        <f t="shared" si="3"/>
        <v>9</v>
      </c>
      <c r="I24" s="351">
        <f t="shared" si="3"/>
        <v>9</v>
      </c>
      <c r="J24" s="351">
        <f t="shared" si="3"/>
        <v>9</v>
      </c>
      <c r="K24" s="351">
        <f t="shared" si="3"/>
        <v>7</v>
      </c>
      <c r="L24" s="351">
        <f t="shared" si="3"/>
        <v>2</v>
      </c>
      <c r="M24" s="274">
        <v>18</v>
      </c>
      <c r="N24" s="274">
        <v>5</v>
      </c>
      <c r="O24" s="351">
        <v>83</v>
      </c>
      <c r="P24" s="351">
        <v>235</v>
      </c>
      <c r="Q24" s="414"/>
      <c r="R24" s="355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</row>
    <row r="25" spans="1:31" ht="17.25" customHeight="1" x14ac:dyDescent="0.35">
      <c r="A25" s="224" t="s">
        <v>79</v>
      </c>
      <c r="B25" s="103">
        <v>1</v>
      </c>
      <c r="C25" s="85" t="s">
        <v>71</v>
      </c>
      <c r="D25" s="86"/>
      <c r="E25" s="86"/>
      <c r="F25" s="86">
        <v>2</v>
      </c>
      <c r="G25" s="86">
        <v>2</v>
      </c>
      <c r="H25" s="86">
        <v>2</v>
      </c>
      <c r="I25" s="86">
        <v>2</v>
      </c>
      <c r="J25" s="86">
        <v>2</v>
      </c>
      <c r="K25" s="86">
        <v>2</v>
      </c>
      <c r="L25" s="86">
        <v>2</v>
      </c>
      <c r="M25" s="274"/>
      <c r="N25" s="274"/>
      <c r="O25" s="274"/>
      <c r="P25" s="274"/>
      <c r="Q25" s="86" t="s">
        <v>60</v>
      </c>
      <c r="R25" s="89" t="s">
        <v>138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4.8" customHeight="1" x14ac:dyDescent="0.35">
      <c r="A26" s="233"/>
      <c r="B26" s="104">
        <v>2</v>
      </c>
      <c r="C26" s="79" t="s">
        <v>72</v>
      </c>
      <c r="D26" s="80">
        <v>6500</v>
      </c>
      <c r="E26" s="80">
        <f>3*(8*4*4)</f>
        <v>384</v>
      </c>
      <c r="F26" s="80">
        <v>2</v>
      </c>
      <c r="G26" s="80">
        <v>2</v>
      </c>
      <c r="H26" s="80">
        <v>2</v>
      </c>
      <c r="I26" s="80">
        <v>2</v>
      </c>
      <c r="J26" s="80"/>
      <c r="K26" s="80"/>
      <c r="L26" s="80"/>
      <c r="M26" s="80"/>
      <c r="N26" s="80"/>
      <c r="O26" s="80"/>
      <c r="P26" s="80"/>
      <c r="Q26" s="80" t="s">
        <v>87</v>
      </c>
      <c r="R26" s="82" t="s">
        <v>136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.9" x14ac:dyDescent="0.35">
      <c r="A27" s="233"/>
      <c r="B27" s="104">
        <v>3</v>
      </c>
      <c r="C27" s="79" t="s">
        <v>73</v>
      </c>
      <c r="D27" s="80">
        <v>150</v>
      </c>
      <c r="E27" s="80">
        <v>32</v>
      </c>
      <c r="F27" s="80"/>
      <c r="G27" s="80">
        <v>1</v>
      </c>
      <c r="H27" s="80">
        <v>1</v>
      </c>
      <c r="I27" s="80">
        <v>1</v>
      </c>
      <c r="J27" s="80">
        <v>2</v>
      </c>
      <c r="K27" s="80">
        <v>1</v>
      </c>
      <c r="L27" s="80"/>
      <c r="M27" s="80"/>
      <c r="N27" s="80"/>
      <c r="O27" s="80"/>
      <c r="P27" s="80"/>
      <c r="Q27" s="80" t="s">
        <v>60</v>
      </c>
      <c r="R27" s="82" t="s">
        <v>137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9" x14ac:dyDescent="0.35">
      <c r="A28" s="233"/>
      <c r="B28" s="104">
        <v>4</v>
      </c>
      <c r="C28" s="79" t="s">
        <v>59</v>
      </c>
      <c r="D28" s="80">
        <v>150</v>
      </c>
      <c r="E28" s="80">
        <v>32</v>
      </c>
      <c r="F28" s="80">
        <v>1</v>
      </c>
      <c r="G28" s="80">
        <v>1</v>
      </c>
      <c r="H28" s="80">
        <v>1</v>
      </c>
      <c r="I28" s="80">
        <v>1</v>
      </c>
      <c r="J28" s="80">
        <v>1</v>
      </c>
      <c r="K28" s="80">
        <v>1</v>
      </c>
      <c r="L28" s="80"/>
      <c r="M28" s="80"/>
      <c r="N28" s="80"/>
      <c r="O28" s="80"/>
      <c r="P28" s="80"/>
      <c r="Q28" s="80" t="s">
        <v>60</v>
      </c>
      <c r="R28" s="8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9" x14ac:dyDescent="0.35">
      <c r="A29" s="233"/>
      <c r="B29" s="294">
        <v>5</v>
      </c>
      <c r="C29" s="272" t="s">
        <v>88</v>
      </c>
      <c r="D29" s="318">
        <v>750</v>
      </c>
      <c r="E29" s="318">
        <f>8*2.5*4</f>
        <v>80</v>
      </c>
      <c r="F29" s="318"/>
      <c r="G29" s="318"/>
      <c r="H29" s="318"/>
      <c r="I29" s="318"/>
      <c r="J29" s="318">
        <v>1</v>
      </c>
      <c r="K29" s="318">
        <v>1</v>
      </c>
      <c r="L29" s="318"/>
      <c r="M29" s="318"/>
      <c r="N29" s="318"/>
      <c r="O29" s="318"/>
      <c r="P29" s="318"/>
      <c r="Q29" s="318" t="s">
        <v>60</v>
      </c>
      <c r="R29" s="31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9" x14ac:dyDescent="0.35">
      <c r="A30" s="233"/>
      <c r="B30" s="294">
        <v>6</v>
      </c>
      <c r="C30" s="272" t="s">
        <v>89</v>
      </c>
      <c r="D30" s="318">
        <v>400</v>
      </c>
      <c r="E30" s="318">
        <v>21</v>
      </c>
      <c r="F30" s="318"/>
      <c r="G30" s="318"/>
      <c r="H30" s="318"/>
      <c r="I30" s="318"/>
      <c r="J30" s="318"/>
      <c r="K30" s="318">
        <v>1</v>
      </c>
      <c r="L30" s="318"/>
      <c r="M30" s="318"/>
      <c r="N30" s="318"/>
      <c r="O30" s="318"/>
      <c r="P30" s="318"/>
      <c r="Q30" s="318" t="s">
        <v>60</v>
      </c>
      <c r="R30" s="31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5.9" x14ac:dyDescent="0.35">
      <c r="A31" s="233"/>
      <c r="B31" s="115">
        <v>7</v>
      </c>
      <c r="C31" s="273" t="s">
        <v>66</v>
      </c>
      <c r="D31" s="303">
        <v>250</v>
      </c>
      <c r="E31" s="303">
        <f>4*4*4</f>
        <v>64</v>
      </c>
      <c r="F31" s="303"/>
      <c r="G31" s="303"/>
      <c r="H31" s="303"/>
      <c r="I31" s="303"/>
      <c r="J31" s="303"/>
      <c r="K31" s="303">
        <v>1</v>
      </c>
      <c r="L31" s="303"/>
      <c r="M31" s="303"/>
      <c r="N31" s="303"/>
      <c r="O31" s="303"/>
      <c r="P31" s="303"/>
      <c r="Q31" s="303" t="s">
        <v>60</v>
      </c>
      <c r="R31" s="334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6.3" thickBot="1" x14ac:dyDescent="0.4">
      <c r="A32" s="234"/>
      <c r="B32" s="112">
        <v>8</v>
      </c>
      <c r="C32" s="87" t="s">
        <v>90</v>
      </c>
      <c r="D32" s="157">
        <f>75*50</f>
        <v>3750</v>
      </c>
      <c r="E32" s="157">
        <f>8*50</f>
        <v>400</v>
      </c>
      <c r="F32" s="157"/>
      <c r="G32" s="157">
        <v>3</v>
      </c>
      <c r="H32" s="157">
        <v>3</v>
      </c>
      <c r="I32" s="157">
        <v>3</v>
      </c>
      <c r="J32" s="157">
        <v>3</v>
      </c>
      <c r="K32" s="157"/>
      <c r="L32" s="157"/>
      <c r="M32" s="157"/>
      <c r="N32" s="157"/>
      <c r="O32" s="157"/>
      <c r="P32" s="157"/>
      <c r="Q32" s="157" t="s">
        <v>60</v>
      </c>
      <c r="R32" s="158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254" customFormat="1" ht="16.3" thickBot="1" x14ac:dyDescent="0.4">
      <c r="A33" s="376"/>
      <c r="B33" s="381">
        <v>9</v>
      </c>
      <c r="C33" s="382" t="s">
        <v>186</v>
      </c>
      <c r="D33" s="377">
        <v>330000</v>
      </c>
      <c r="E33" s="386"/>
      <c r="F33" s="386">
        <v>10</v>
      </c>
      <c r="G33" s="386">
        <v>20</v>
      </c>
      <c r="H33" s="386">
        <v>20</v>
      </c>
      <c r="I33" s="386">
        <v>20</v>
      </c>
      <c r="J33" s="386">
        <v>20</v>
      </c>
      <c r="K33" s="386">
        <v>10</v>
      </c>
      <c r="L33" s="383"/>
      <c r="M33" s="417"/>
      <c r="N33" s="417"/>
      <c r="O33" s="417"/>
      <c r="P33" s="417"/>
      <c r="Q33" s="384"/>
      <c r="R33" s="38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172" customFormat="1" ht="16.3" thickBot="1" x14ac:dyDescent="0.4">
      <c r="A34" s="348"/>
      <c r="B34" s="349"/>
      <c r="C34" s="421" t="s">
        <v>149</v>
      </c>
      <c r="D34" s="351">
        <f>SUM(D35:D35)</f>
        <v>0</v>
      </c>
      <c r="E34" s="352">
        <f t="shared" ref="E34:L34" si="4">SUM(E35:E36)</f>
        <v>0</v>
      </c>
      <c r="F34" s="353">
        <f t="shared" si="4"/>
        <v>0</v>
      </c>
      <c r="G34" s="353">
        <f t="shared" si="4"/>
        <v>0</v>
      </c>
      <c r="H34" s="353">
        <f t="shared" si="4"/>
        <v>0</v>
      </c>
      <c r="I34" s="353">
        <f t="shared" si="4"/>
        <v>0</v>
      </c>
      <c r="J34" s="353">
        <f t="shared" si="4"/>
        <v>0</v>
      </c>
      <c r="K34" s="353">
        <f t="shared" si="4"/>
        <v>0</v>
      </c>
      <c r="L34" s="353">
        <f t="shared" si="4"/>
        <v>0</v>
      </c>
      <c r="M34" s="353">
        <v>0</v>
      </c>
      <c r="N34" s="353">
        <v>0</v>
      </c>
      <c r="O34" s="353">
        <f>SUM(O35:O36)</f>
        <v>0</v>
      </c>
      <c r="P34" s="353">
        <f>SUM(P35:P36)</f>
        <v>0</v>
      </c>
      <c r="Q34" s="414"/>
      <c r="R34" s="355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</row>
    <row r="35" spans="1:31" ht="35.25" customHeight="1" thickBot="1" x14ac:dyDescent="0.4">
      <c r="A35" s="97" t="s">
        <v>80</v>
      </c>
      <c r="B35" s="62">
        <v>1</v>
      </c>
      <c r="C35" s="98" t="s">
        <v>86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278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13.5" customHeight="1" thickTop="1" x14ac:dyDescent="0.35">
      <c r="A36" s="6"/>
      <c r="B36" s="6"/>
      <c r="C36" s="7"/>
      <c r="D36" s="8"/>
      <c r="E36" s="8"/>
      <c r="F36" s="8"/>
      <c r="G36" s="8"/>
      <c r="H36" s="8"/>
      <c r="I36" s="8"/>
      <c r="J36" s="8"/>
      <c r="K36" s="8"/>
      <c r="L36" s="8"/>
      <c r="M36" s="18"/>
      <c r="N36" s="18"/>
      <c r="O36" s="18"/>
      <c r="P36" s="18"/>
      <c r="Q36" s="35"/>
      <c r="R36" s="429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15.75" customHeight="1" x14ac:dyDescent="0.35">
      <c r="A37" s="9"/>
      <c r="B37" s="9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22"/>
      <c r="N37" s="22"/>
      <c r="O37" s="22"/>
      <c r="P37" s="22"/>
      <c r="Q37" s="9"/>
      <c r="R37" s="430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s="198" customFormat="1" ht="15.75" customHeight="1" x14ac:dyDescent="0.35">
      <c r="A38" s="204" t="s">
        <v>168</v>
      </c>
      <c r="B38" s="9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22"/>
      <c r="N38" s="22"/>
      <c r="O38" s="22"/>
      <c r="P38" s="22"/>
      <c r="Q38" s="9"/>
      <c r="R38" s="43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s="198" customFormat="1" ht="15.75" customHeight="1" x14ac:dyDescent="0.35">
      <c r="A39" s="205" t="s">
        <v>185</v>
      </c>
      <c r="B39" s="9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22"/>
      <c r="N39" s="22"/>
      <c r="O39" s="22"/>
      <c r="P39" s="22"/>
      <c r="Q39" s="9"/>
      <c r="R39" s="43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s="198" customFormat="1" ht="15.75" customHeight="1" x14ac:dyDescent="0.35">
      <c r="A40" s="205" t="s">
        <v>171</v>
      </c>
      <c r="B40" s="9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22"/>
      <c r="N40" s="22"/>
      <c r="O40" s="22"/>
      <c r="P40" s="22"/>
      <c r="Q40" s="9"/>
      <c r="R40" s="43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s="198" customFormat="1" ht="15.75" customHeight="1" x14ac:dyDescent="0.35">
      <c r="A41" s="407" t="s">
        <v>204</v>
      </c>
      <c r="B41" s="9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22"/>
      <c r="N41" s="22"/>
      <c r="O41" s="22"/>
      <c r="P41" s="22"/>
      <c r="Q41" s="9"/>
      <c r="R41" s="43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s="198" customFormat="1" ht="15.75" customHeight="1" x14ac:dyDescent="0.35">
      <c r="B42" s="9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22"/>
      <c r="N42" s="22"/>
      <c r="O42" s="22"/>
      <c r="P42" s="22"/>
      <c r="Q42" s="9"/>
      <c r="R42" s="43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s="198" customFormat="1" ht="55.3" customHeight="1" x14ac:dyDescent="0.35">
      <c r="A43" s="408" t="s">
        <v>173</v>
      </c>
      <c r="B43" s="408"/>
      <c r="C43" s="408"/>
      <c r="D43" s="11"/>
      <c r="E43" s="11"/>
      <c r="F43" s="11"/>
      <c r="G43" s="11"/>
      <c r="H43" s="11"/>
      <c r="I43" s="11"/>
      <c r="J43" s="11"/>
      <c r="K43" s="11"/>
      <c r="L43" s="11"/>
      <c r="M43" s="22"/>
      <c r="N43" s="22"/>
      <c r="O43" s="22"/>
      <c r="P43" s="22"/>
      <c r="Q43" s="9"/>
      <c r="R43" s="43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s="198" customFormat="1" ht="15.75" customHeight="1" x14ac:dyDescent="0.35">
      <c r="A44" s="462" t="s">
        <v>174</v>
      </c>
      <c r="B44" s="13"/>
      <c r="C44" s="373"/>
      <c r="D44" s="11"/>
      <c r="E44" s="11"/>
      <c r="F44" s="11"/>
      <c r="G44" s="11"/>
      <c r="H44" s="11"/>
      <c r="I44" s="11"/>
      <c r="J44" s="11"/>
      <c r="K44" s="11"/>
      <c r="L44" s="11"/>
      <c r="M44" s="22"/>
      <c r="N44" s="22"/>
      <c r="O44" s="22"/>
      <c r="P44" s="22"/>
      <c r="Q44" s="9"/>
      <c r="R44" s="43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s="198" customFormat="1" ht="15.75" customHeight="1" x14ac:dyDescent="0.35">
      <c r="A45" s="462" t="s">
        <v>175</v>
      </c>
      <c r="B45" s="13"/>
      <c r="C45" s="373"/>
      <c r="D45" s="11"/>
      <c r="E45" s="11"/>
      <c r="F45" s="11"/>
      <c r="G45" s="11"/>
      <c r="H45" s="11"/>
      <c r="I45" s="11"/>
      <c r="J45" s="11"/>
      <c r="K45" s="11"/>
      <c r="L45" s="11"/>
      <c r="M45" s="22"/>
      <c r="N45" s="22"/>
      <c r="O45" s="22"/>
      <c r="P45" s="22"/>
      <c r="Q45" s="9"/>
      <c r="R45" s="43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s="198" customFormat="1" ht="15.75" customHeight="1" x14ac:dyDescent="0.35">
      <c r="A46" s="462" t="s">
        <v>176</v>
      </c>
      <c r="B46" s="13"/>
      <c r="C46" s="373"/>
      <c r="D46" s="14"/>
      <c r="E46" s="14"/>
      <c r="F46" s="14"/>
      <c r="G46" s="14"/>
      <c r="H46" s="14"/>
      <c r="I46" s="14"/>
      <c r="J46" s="14"/>
      <c r="K46" s="14"/>
      <c r="L46" s="14"/>
      <c r="M46" s="23"/>
      <c r="N46" s="23"/>
      <c r="O46" s="23"/>
      <c r="P46" s="23"/>
      <c r="Q46" s="13"/>
      <c r="R46" s="432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s="198" customFormat="1" ht="15.75" customHeight="1" x14ac:dyDescent="0.35">
      <c r="A47" s="462" t="s">
        <v>177</v>
      </c>
      <c r="B47" s="13"/>
      <c r="C47" s="373"/>
      <c r="D47" s="14"/>
      <c r="E47" s="14"/>
      <c r="F47" s="14"/>
      <c r="G47" s="14"/>
      <c r="H47" s="14"/>
      <c r="I47" s="14"/>
      <c r="J47" s="14"/>
      <c r="K47" s="14"/>
      <c r="L47" s="14"/>
      <c r="M47" s="23"/>
      <c r="N47" s="23"/>
      <c r="O47" s="23"/>
      <c r="P47" s="23"/>
      <c r="Q47" s="13"/>
      <c r="R47" s="432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s="198" customFormat="1" ht="15.75" customHeight="1" x14ac:dyDescent="0.35">
      <c r="A48" s="462" t="s">
        <v>178</v>
      </c>
      <c r="B48" s="13"/>
      <c r="C48" s="373"/>
      <c r="D48" s="14"/>
      <c r="E48" s="14"/>
      <c r="F48" s="14"/>
      <c r="G48" s="14"/>
      <c r="H48" s="14"/>
      <c r="I48" s="14"/>
      <c r="J48" s="14"/>
      <c r="K48" s="14"/>
      <c r="L48" s="14"/>
      <c r="M48" s="23"/>
      <c r="N48" s="23"/>
      <c r="O48" s="23"/>
      <c r="P48" s="23"/>
      <c r="Q48" s="13"/>
      <c r="R48" s="432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1:31" s="198" customFormat="1" ht="15.75" customHeight="1" x14ac:dyDescent="0.35">
      <c r="A49" s="462" t="s">
        <v>179</v>
      </c>
      <c r="B49" s="13"/>
      <c r="C49" s="373"/>
      <c r="D49" s="14"/>
      <c r="E49" s="14"/>
      <c r="F49" s="14"/>
      <c r="G49" s="14"/>
      <c r="H49" s="14"/>
      <c r="I49" s="14"/>
      <c r="J49" s="14"/>
      <c r="K49" s="14"/>
      <c r="L49" s="14"/>
      <c r="M49" s="23"/>
      <c r="N49" s="23"/>
      <c r="O49" s="23"/>
      <c r="P49" s="23"/>
      <c r="Q49" s="13"/>
      <c r="R49" s="432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31" s="198" customFormat="1" ht="15.75" customHeight="1" x14ac:dyDescent="0.35">
      <c r="A50" s="462" t="s">
        <v>180</v>
      </c>
      <c r="B50" s="13"/>
      <c r="C50" s="373"/>
      <c r="D50" s="14"/>
      <c r="E50" s="14"/>
      <c r="F50" s="14"/>
      <c r="G50" s="14"/>
      <c r="H50" s="14"/>
      <c r="I50" s="14"/>
      <c r="J50" s="14"/>
      <c r="K50" s="14"/>
      <c r="L50" s="14"/>
      <c r="M50" s="23"/>
      <c r="N50" s="23"/>
      <c r="O50" s="23"/>
      <c r="P50" s="23"/>
      <c r="Q50" s="13"/>
      <c r="R50" s="432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1:31" s="198" customFormat="1" ht="15.75" customHeight="1" x14ac:dyDescent="0.35">
      <c r="A51" s="462" t="s">
        <v>181</v>
      </c>
      <c r="B51" s="13"/>
      <c r="C51" s="373"/>
      <c r="D51" s="14"/>
      <c r="E51" s="14"/>
      <c r="F51" s="14"/>
      <c r="G51" s="14"/>
      <c r="H51" s="14"/>
      <c r="I51" s="14"/>
      <c r="J51" s="14"/>
      <c r="K51" s="14"/>
      <c r="L51" s="14"/>
      <c r="M51" s="23"/>
      <c r="N51" s="23"/>
      <c r="O51" s="23"/>
      <c r="P51" s="23"/>
      <c r="Q51" s="13"/>
      <c r="R51" s="432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1:31" s="198" customFormat="1" ht="15.75" customHeight="1" x14ac:dyDescent="0.35">
      <c r="A52" s="206"/>
      <c r="B52" s="13"/>
      <c r="C52" s="373"/>
      <c r="D52" s="14"/>
      <c r="E52" s="14"/>
      <c r="F52" s="14"/>
      <c r="G52" s="14"/>
      <c r="H52" s="14"/>
      <c r="I52" s="14"/>
      <c r="J52" s="14"/>
      <c r="K52" s="14"/>
      <c r="L52" s="14"/>
      <c r="M52" s="23"/>
      <c r="N52" s="23"/>
      <c r="O52" s="23"/>
      <c r="P52" s="23"/>
      <c r="Q52" s="13"/>
      <c r="R52" s="432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s="198" customFormat="1" ht="15.75" customHeight="1" x14ac:dyDescent="0.35">
      <c r="A53" s="206"/>
      <c r="B53" s="13"/>
      <c r="C53" s="373"/>
      <c r="D53" s="14"/>
      <c r="E53" s="14"/>
      <c r="F53" s="14"/>
      <c r="G53" s="14"/>
      <c r="H53" s="14"/>
      <c r="I53" s="14"/>
      <c r="J53" s="14"/>
      <c r="K53" s="14"/>
      <c r="L53" s="14"/>
      <c r="M53" s="23"/>
      <c r="N53" s="23"/>
      <c r="O53" s="23"/>
      <c r="P53" s="23"/>
      <c r="Q53" s="13"/>
      <c r="R53" s="432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s="198" customFormat="1" ht="15.75" customHeight="1" x14ac:dyDescent="0.35">
      <c r="A54" s="206"/>
      <c r="B54" s="13"/>
      <c r="C54" s="373"/>
      <c r="D54" s="14"/>
      <c r="E54" s="14"/>
      <c r="F54" s="14"/>
      <c r="G54" s="14"/>
      <c r="H54" s="14"/>
      <c r="I54" s="14"/>
      <c r="J54" s="14"/>
      <c r="K54" s="14"/>
      <c r="L54" s="14"/>
      <c r="M54" s="23"/>
      <c r="N54" s="23"/>
      <c r="O54" s="23"/>
      <c r="P54" s="23"/>
      <c r="Q54" s="13"/>
      <c r="R54" s="432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s="198" customFormat="1" ht="15.75" customHeight="1" x14ac:dyDescent="0.35">
      <c r="A55" s="206"/>
      <c r="B55" s="13"/>
      <c r="C55" s="373"/>
      <c r="D55" s="14"/>
      <c r="E55" s="14"/>
      <c r="F55" s="14"/>
      <c r="G55" s="14"/>
      <c r="H55" s="14"/>
      <c r="I55" s="14"/>
      <c r="J55" s="14"/>
      <c r="K55" s="14"/>
      <c r="L55" s="14"/>
      <c r="M55" s="23"/>
      <c r="N55" s="23"/>
      <c r="O55" s="23"/>
      <c r="P55" s="23"/>
      <c r="Q55" s="13"/>
      <c r="R55" s="432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s="198" customFormat="1" ht="15.75" customHeight="1" x14ac:dyDescent="0.35">
      <c r="A56" s="206"/>
      <c r="B56" s="13"/>
      <c r="C56" s="373"/>
      <c r="D56" s="14"/>
      <c r="E56" s="14"/>
      <c r="F56" s="14"/>
      <c r="G56" s="14"/>
      <c r="H56" s="14"/>
      <c r="I56" s="14"/>
      <c r="J56" s="14"/>
      <c r="K56" s="14"/>
      <c r="L56" s="14"/>
      <c r="M56" s="23"/>
      <c r="N56" s="23"/>
      <c r="O56" s="23"/>
      <c r="P56" s="23"/>
      <c r="Q56" s="13"/>
      <c r="R56" s="432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s="198" customFormat="1" ht="15.75" customHeight="1" x14ac:dyDescent="0.35">
      <c r="A57" s="206"/>
      <c r="B57" s="13"/>
      <c r="C57" s="373"/>
      <c r="D57" s="14"/>
      <c r="E57" s="14"/>
      <c r="F57" s="14"/>
      <c r="G57" s="14"/>
      <c r="H57" s="14"/>
      <c r="I57" s="14"/>
      <c r="J57" s="14"/>
      <c r="K57" s="14"/>
      <c r="L57" s="14"/>
      <c r="M57" s="23"/>
      <c r="N57" s="23"/>
      <c r="O57" s="23"/>
      <c r="P57" s="23"/>
      <c r="Q57" s="13"/>
      <c r="R57" s="432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</row>
    <row r="58" spans="1:31" s="198" customFormat="1" ht="15.75" customHeight="1" x14ac:dyDescent="0.35">
      <c r="A58" s="206"/>
      <c r="B58" s="13"/>
      <c r="C58" s="373"/>
      <c r="D58" s="14"/>
      <c r="E58" s="14"/>
      <c r="F58" s="14"/>
      <c r="G58" s="14"/>
      <c r="H58" s="14"/>
      <c r="I58" s="14"/>
      <c r="J58" s="14"/>
      <c r="K58" s="14"/>
      <c r="L58" s="14"/>
      <c r="M58" s="23"/>
      <c r="N58" s="23"/>
      <c r="O58" s="23"/>
      <c r="P58" s="23"/>
      <c r="Q58" s="13"/>
      <c r="R58" s="432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31" s="198" customFormat="1" ht="15.75" customHeight="1" x14ac:dyDescent="0.35">
      <c r="A59" s="206"/>
      <c r="B59" s="13"/>
      <c r="C59" s="373"/>
      <c r="D59" s="14"/>
      <c r="E59" s="14"/>
      <c r="F59" s="14"/>
      <c r="G59" s="14"/>
      <c r="H59" s="14"/>
      <c r="I59" s="14"/>
      <c r="J59" s="14"/>
      <c r="K59" s="14"/>
      <c r="L59" s="14"/>
      <c r="M59" s="23"/>
      <c r="N59" s="23"/>
      <c r="O59" s="23"/>
      <c r="P59" s="23"/>
      <c r="Q59" s="13"/>
      <c r="R59" s="432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</row>
    <row r="60" spans="1:31" ht="15.75" customHeight="1" x14ac:dyDescent="0.35">
      <c r="A60" s="13"/>
      <c r="B60" s="13"/>
      <c r="C60" s="373"/>
      <c r="D60" s="14"/>
      <c r="E60" s="14"/>
      <c r="F60" s="14"/>
      <c r="G60" s="14"/>
      <c r="H60" s="14"/>
      <c r="I60" s="14"/>
      <c r="J60" s="14"/>
      <c r="K60" s="14"/>
      <c r="L60" s="14"/>
      <c r="M60" s="23"/>
      <c r="N60" s="23"/>
      <c r="O60" s="23"/>
      <c r="P60" s="23"/>
      <c r="Q60" s="13"/>
      <c r="R60" s="433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 ht="15.75" customHeight="1" x14ac:dyDescent="0.35">
      <c r="A61" s="13"/>
      <c r="B61" s="13"/>
      <c r="C61" s="373"/>
      <c r="D61" s="14"/>
      <c r="E61" s="14"/>
      <c r="F61" s="14"/>
      <c r="G61" s="14"/>
      <c r="H61" s="14"/>
      <c r="I61" s="14"/>
      <c r="J61" s="14"/>
      <c r="K61" s="14"/>
      <c r="L61" s="14"/>
      <c r="M61" s="23"/>
      <c r="N61" s="23"/>
      <c r="O61" s="23"/>
      <c r="P61" s="23"/>
      <c r="Q61" s="13"/>
      <c r="R61" s="433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ht="15.75" customHeight="1" x14ac:dyDescent="0.35">
      <c r="A62" s="13"/>
      <c r="B62" s="13"/>
      <c r="C62" s="373"/>
      <c r="D62" s="14"/>
      <c r="E62" s="14"/>
      <c r="F62" s="14"/>
      <c r="G62" s="14"/>
      <c r="H62" s="14"/>
      <c r="I62" s="14"/>
      <c r="J62" s="14"/>
      <c r="K62" s="14"/>
      <c r="L62" s="14"/>
      <c r="M62" s="23"/>
      <c r="N62" s="23"/>
      <c r="O62" s="23"/>
      <c r="P62" s="23"/>
      <c r="Q62" s="13"/>
      <c r="R62" s="433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pans="1:31" ht="15.75" customHeight="1" x14ac:dyDescent="0.35">
      <c r="A63" s="13"/>
      <c r="B63" s="13"/>
      <c r="C63" s="373"/>
      <c r="D63" s="14"/>
      <c r="E63" s="14"/>
      <c r="F63" s="14"/>
      <c r="G63" s="14"/>
      <c r="H63" s="14"/>
      <c r="I63" s="14"/>
      <c r="J63" s="14"/>
      <c r="K63" s="14"/>
      <c r="L63" s="14"/>
      <c r="M63" s="23"/>
      <c r="N63" s="23"/>
      <c r="O63" s="23"/>
      <c r="P63" s="23"/>
      <c r="Q63" s="13"/>
      <c r="R63" s="433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ht="15.75" customHeight="1" x14ac:dyDescent="0.35">
      <c r="A64" s="13"/>
      <c r="B64" s="13"/>
      <c r="C64" s="373"/>
      <c r="D64" s="14"/>
      <c r="E64" s="14"/>
      <c r="F64" s="14"/>
      <c r="G64" s="14"/>
      <c r="H64" s="14"/>
      <c r="I64" s="14"/>
      <c r="J64" s="14"/>
      <c r="K64" s="14"/>
      <c r="L64" s="14"/>
      <c r="M64" s="23"/>
      <c r="N64" s="23"/>
      <c r="O64" s="23"/>
      <c r="P64" s="23"/>
      <c r="Q64" s="13"/>
      <c r="R64" s="433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pans="1:31" ht="15.75" customHeight="1" x14ac:dyDescent="0.35">
      <c r="A65" s="13"/>
      <c r="B65" s="13"/>
      <c r="C65" s="373"/>
      <c r="D65" s="14"/>
      <c r="E65" s="14"/>
      <c r="F65" s="14"/>
      <c r="G65" s="14"/>
      <c r="H65" s="14"/>
      <c r="I65" s="14"/>
      <c r="J65" s="14"/>
      <c r="K65" s="14"/>
      <c r="L65" s="14"/>
      <c r="M65" s="23"/>
      <c r="N65" s="23"/>
      <c r="O65" s="23"/>
      <c r="P65" s="23"/>
      <c r="Q65" s="13"/>
      <c r="R65" s="433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 ht="15.75" customHeight="1" x14ac:dyDescent="0.35">
      <c r="A66" s="13"/>
      <c r="B66" s="13"/>
      <c r="C66" s="373"/>
      <c r="D66" s="14"/>
      <c r="E66" s="14"/>
      <c r="F66" s="14"/>
      <c r="G66" s="14"/>
      <c r="H66" s="14"/>
      <c r="I66" s="14"/>
      <c r="J66" s="14"/>
      <c r="K66" s="14"/>
      <c r="L66" s="14"/>
      <c r="M66" s="23"/>
      <c r="N66" s="23"/>
      <c r="O66" s="23"/>
      <c r="P66" s="23"/>
      <c r="Q66" s="13"/>
      <c r="R66" s="433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pans="1:31" ht="15.75" customHeight="1" x14ac:dyDescent="0.35">
      <c r="A67" s="13"/>
      <c r="B67" s="13"/>
      <c r="C67" s="373"/>
      <c r="D67" s="14"/>
      <c r="E67" s="14"/>
      <c r="F67" s="14"/>
      <c r="G67" s="14"/>
      <c r="H67" s="14"/>
      <c r="I67" s="14"/>
      <c r="J67" s="14"/>
      <c r="K67" s="14"/>
      <c r="L67" s="14"/>
      <c r="M67" s="23"/>
      <c r="N67" s="23"/>
      <c r="O67" s="23"/>
      <c r="P67" s="23"/>
      <c r="Q67" s="13"/>
      <c r="R67" s="433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pans="1:31" ht="15.75" customHeight="1" x14ac:dyDescent="0.35">
      <c r="A68" s="13"/>
      <c r="B68" s="13"/>
      <c r="C68" s="373"/>
      <c r="D68" s="14"/>
      <c r="E68" s="14"/>
      <c r="F68" s="14"/>
      <c r="G68" s="14"/>
      <c r="H68" s="14"/>
      <c r="I68" s="14"/>
      <c r="J68" s="14"/>
      <c r="K68" s="14"/>
      <c r="L68" s="14"/>
      <c r="M68" s="23"/>
      <c r="N68" s="23"/>
      <c r="O68" s="23"/>
      <c r="P68" s="23"/>
      <c r="Q68" s="13"/>
      <c r="R68" s="433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pans="1:31" ht="15.75" customHeight="1" x14ac:dyDescent="0.35">
      <c r="A69" s="13"/>
      <c r="B69" s="13"/>
      <c r="C69" s="373"/>
      <c r="D69" s="14"/>
      <c r="E69" s="14"/>
      <c r="F69" s="14"/>
      <c r="G69" s="14"/>
      <c r="H69" s="14"/>
      <c r="I69" s="14"/>
      <c r="J69" s="14"/>
      <c r="K69" s="14"/>
      <c r="L69" s="14"/>
      <c r="M69" s="23"/>
      <c r="N69" s="23"/>
      <c r="O69" s="23"/>
      <c r="P69" s="23"/>
      <c r="Q69" s="13"/>
      <c r="R69" s="433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pans="1:31" ht="15.75" customHeight="1" x14ac:dyDescent="0.35">
      <c r="A70" s="13"/>
      <c r="B70" s="13"/>
      <c r="C70" s="373"/>
      <c r="D70" s="14"/>
      <c r="E70" s="14"/>
      <c r="F70" s="14"/>
      <c r="G70" s="14"/>
      <c r="H70" s="14"/>
      <c r="I70" s="14"/>
      <c r="J70" s="14"/>
      <c r="K70" s="14"/>
      <c r="L70" s="14"/>
      <c r="M70" s="23"/>
      <c r="N70" s="23"/>
      <c r="O70" s="23"/>
      <c r="P70" s="23"/>
      <c r="Q70" s="13"/>
      <c r="R70" s="433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pans="1:31" ht="15.75" customHeight="1" x14ac:dyDescent="0.35">
      <c r="A71" s="13"/>
      <c r="B71" s="13"/>
      <c r="C71" s="373"/>
      <c r="D71" s="14"/>
      <c r="E71" s="14"/>
      <c r="F71" s="14"/>
      <c r="G71" s="14"/>
      <c r="H71" s="14"/>
      <c r="I71" s="14"/>
      <c r="J71" s="14"/>
      <c r="K71" s="14"/>
      <c r="L71" s="14"/>
      <c r="M71" s="23"/>
      <c r="N71" s="23"/>
      <c r="O71" s="23"/>
      <c r="P71" s="23"/>
      <c r="Q71" s="13"/>
      <c r="R71" s="433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pans="1:31" ht="15.75" customHeight="1" x14ac:dyDescent="0.35">
      <c r="A72" s="13"/>
      <c r="B72" s="13"/>
      <c r="C72" s="373"/>
      <c r="D72" s="14"/>
      <c r="E72" s="14"/>
      <c r="F72" s="14"/>
      <c r="G72" s="14"/>
      <c r="H72" s="14"/>
      <c r="I72" s="14"/>
      <c r="J72" s="14"/>
      <c r="K72" s="14"/>
      <c r="L72" s="14"/>
      <c r="M72" s="23"/>
      <c r="N72" s="23"/>
      <c r="O72" s="23"/>
      <c r="P72" s="23"/>
      <c r="Q72" s="13"/>
      <c r="R72" s="433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pans="1:31" ht="15.75" customHeight="1" x14ac:dyDescent="0.35">
      <c r="A73" s="13"/>
      <c r="B73" s="13"/>
      <c r="C73" s="373"/>
      <c r="D73" s="14"/>
      <c r="E73" s="14"/>
      <c r="F73" s="14"/>
      <c r="G73" s="14"/>
      <c r="H73" s="14"/>
      <c r="I73" s="14"/>
      <c r="J73" s="14"/>
      <c r="K73" s="14"/>
      <c r="L73" s="14"/>
      <c r="M73" s="23"/>
      <c r="N73" s="23"/>
      <c r="O73" s="23"/>
      <c r="P73" s="23"/>
      <c r="Q73" s="13"/>
      <c r="R73" s="433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pans="1:31" ht="15.75" customHeight="1" x14ac:dyDescent="0.35">
      <c r="A74" s="13"/>
      <c r="B74" s="13"/>
      <c r="C74" s="373"/>
      <c r="D74" s="14"/>
      <c r="E74" s="14"/>
      <c r="F74" s="14"/>
      <c r="G74" s="14"/>
      <c r="H74" s="14"/>
      <c r="I74" s="14"/>
      <c r="J74" s="14"/>
      <c r="K74" s="14"/>
      <c r="L74" s="14"/>
      <c r="M74" s="23"/>
      <c r="N74" s="23"/>
      <c r="O74" s="23"/>
      <c r="P74" s="23"/>
      <c r="Q74" s="13"/>
      <c r="R74" s="433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pans="1:31" ht="15.75" customHeight="1" x14ac:dyDescent="0.35">
      <c r="A75" s="13"/>
      <c r="B75" s="13"/>
      <c r="C75" s="373"/>
      <c r="D75" s="14"/>
      <c r="E75" s="14"/>
      <c r="F75" s="14"/>
      <c r="G75" s="14"/>
      <c r="H75" s="14"/>
      <c r="I75" s="14"/>
      <c r="J75" s="14"/>
      <c r="K75" s="14"/>
      <c r="L75" s="14"/>
      <c r="M75" s="23"/>
      <c r="N75" s="23"/>
      <c r="O75" s="23"/>
      <c r="P75" s="23"/>
      <c r="Q75" s="13"/>
      <c r="R75" s="433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pans="1:31" ht="15.75" customHeight="1" x14ac:dyDescent="0.35">
      <c r="A76" s="13"/>
      <c r="B76" s="13"/>
      <c r="C76" s="373"/>
      <c r="D76" s="14"/>
      <c r="E76" s="14"/>
      <c r="F76" s="14"/>
      <c r="G76" s="14"/>
      <c r="H76" s="14"/>
      <c r="I76" s="14"/>
      <c r="J76" s="14"/>
      <c r="K76" s="14"/>
      <c r="L76" s="14"/>
      <c r="M76" s="23"/>
      <c r="N76" s="23"/>
      <c r="O76" s="23"/>
      <c r="P76" s="23"/>
      <c r="Q76" s="13"/>
      <c r="R76" s="433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ht="15.75" customHeight="1" x14ac:dyDescent="0.35">
      <c r="A77" s="13"/>
      <c r="B77" s="13"/>
      <c r="C77" s="373"/>
      <c r="D77" s="14"/>
      <c r="E77" s="14"/>
      <c r="F77" s="14"/>
      <c r="G77" s="14"/>
      <c r="H77" s="14"/>
      <c r="I77" s="14"/>
      <c r="J77" s="14"/>
      <c r="K77" s="14"/>
      <c r="L77" s="14"/>
      <c r="M77" s="23"/>
      <c r="N77" s="23"/>
      <c r="O77" s="23"/>
      <c r="P77" s="23"/>
      <c r="Q77" s="13"/>
      <c r="R77" s="433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pans="1:31" ht="15.75" customHeight="1" x14ac:dyDescent="0.35">
      <c r="A78" s="13"/>
      <c r="B78" s="13"/>
      <c r="C78" s="373"/>
      <c r="D78" s="14"/>
      <c r="E78" s="14"/>
      <c r="F78" s="14"/>
      <c r="G78" s="14"/>
      <c r="H78" s="14"/>
      <c r="I78" s="14"/>
      <c r="J78" s="14"/>
      <c r="K78" s="14"/>
      <c r="L78" s="14"/>
      <c r="M78" s="23"/>
      <c r="N78" s="23"/>
      <c r="O78" s="23"/>
      <c r="P78" s="23"/>
      <c r="Q78" s="13"/>
      <c r="R78" s="433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 ht="15.75" customHeight="1" x14ac:dyDescent="0.35">
      <c r="A79" s="13"/>
      <c r="B79" s="13"/>
      <c r="C79" s="373"/>
      <c r="D79" s="14"/>
      <c r="E79" s="14"/>
      <c r="F79" s="14"/>
      <c r="G79" s="14"/>
      <c r="H79" s="14"/>
      <c r="I79" s="14"/>
      <c r="J79" s="14"/>
      <c r="K79" s="14"/>
      <c r="L79" s="14"/>
      <c r="M79" s="23"/>
      <c r="N79" s="23"/>
      <c r="O79" s="23"/>
      <c r="P79" s="23"/>
      <c r="Q79" s="13"/>
      <c r="R79" s="433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ht="15.75" customHeight="1" x14ac:dyDescent="0.35">
      <c r="A80" s="13"/>
      <c r="B80" s="13"/>
      <c r="C80" s="373"/>
      <c r="D80" s="14"/>
      <c r="E80" s="14"/>
      <c r="F80" s="14"/>
      <c r="G80" s="14"/>
      <c r="H80" s="14"/>
      <c r="I80" s="14"/>
      <c r="J80" s="14"/>
      <c r="K80" s="14"/>
      <c r="L80" s="14"/>
      <c r="M80" s="23"/>
      <c r="N80" s="23"/>
      <c r="O80" s="23"/>
      <c r="P80" s="23"/>
      <c r="Q80" s="13"/>
      <c r="R80" s="433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pans="1:31" ht="15.75" customHeight="1" x14ac:dyDescent="0.35">
      <c r="A81" s="13"/>
      <c r="B81" s="13"/>
      <c r="C81" s="373"/>
      <c r="D81" s="14"/>
      <c r="E81" s="14"/>
      <c r="F81" s="14"/>
      <c r="G81" s="14"/>
      <c r="H81" s="14"/>
      <c r="I81" s="14"/>
      <c r="J81" s="14"/>
      <c r="K81" s="14"/>
      <c r="L81" s="14"/>
      <c r="M81" s="23"/>
      <c r="N81" s="23"/>
      <c r="O81" s="23"/>
      <c r="P81" s="23"/>
      <c r="Q81" s="13"/>
      <c r="R81" s="433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ht="15.75" customHeight="1" x14ac:dyDescent="0.35">
      <c r="A82" s="13"/>
      <c r="B82" s="13"/>
      <c r="C82" s="373"/>
      <c r="D82" s="14"/>
      <c r="E82" s="14"/>
      <c r="F82" s="14"/>
      <c r="G82" s="14"/>
      <c r="H82" s="14"/>
      <c r="I82" s="14"/>
      <c r="J82" s="14"/>
      <c r="K82" s="14"/>
      <c r="L82" s="14"/>
      <c r="M82" s="23"/>
      <c r="N82" s="23"/>
      <c r="O82" s="23"/>
      <c r="P82" s="23"/>
      <c r="Q82" s="13"/>
      <c r="R82" s="433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ht="15.75" customHeight="1" x14ac:dyDescent="0.35">
      <c r="A83" s="13"/>
      <c r="B83" s="13"/>
      <c r="C83" s="373"/>
      <c r="D83" s="14"/>
      <c r="E83" s="14"/>
      <c r="F83" s="14"/>
      <c r="G83" s="14"/>
      <c r="H83" s="14"/>
      <c r="I83" s="14"/>
      <c r="J83" s="14"/>
      <c r="K83" s="14"/>
      <c r="L83" s="14"/>
      <c r="M83" s="23"/>
      <c r="N83" s="23"/>
      <c r="O83" s="23"/>
      <c r="P83" s="23"/>
      <c r="Q83" s="13"/>
      <c r="R83" s="433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ht="15.75" customHeight="1" x14ac:dyDescent="0.35">
      <c r="A84" s="13"/>
      <c r="B84" s="13"/>
      <c r="C84" s="373"/>
      <c r="D84" s="14"/>
      <c r="E84" s="14"/>
      <c r="F84" s="14"/>
      <c r="G84" s="14"/>
      <c r="H84" s="14"/>
      <c r="I84" s="14"/>
      <c r="J84" s="14"/>
      <c r="K84" s="14"/>
      <c r="L84" s="14"/>
      <c r="M84" s="23"/>
      <c r="N84" s="23"/>
      <c r="O84" s="23"/>
      <c r="P84" s="23"/>
      <c r="Q84" s="13"/>
      <c r="R84" s="433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ht="15.75" customHeight="1" x14ac:dyDescent="0.35">
      <c r="A85" s="13"/>
      <c r="B85" s="13"/>
      <c r="C85" s="373"/>
      <c r="D85" s="14"/>
      <c r="E85" s="14"/>
      <c r="F85" s="14"/>
      <c r="G85" s="14"/>
      <c r="H85" s="14"/>
      <c r="I85" s="14"/>
      <c r="J85" s="14"/>
      <c r="K85" s="14"/>
      <c r="L85" s="14"/>
      <c r="M85" s="23"/>
      <c r="N85" s="23"/>
      <c r="O85" s="23"/>
      <c r="P85" s="23"/>
      <c r="Q85" s="13"/>
      <c r="R85" s="433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5.75" customHeight="1" x14ac:dyDescent="0.35">
      <c r="A86" s="13"/>
      <c r="B86" s="13"/>
      <c r="C86" s="373"/>
      <c r="D86" s="14"/>
      <c r="E86" s="14"/>
      <c r="F86" s="14"/>
      <c r="G86" s="14"/>
      <c r="H86" s="14"/>
      <c r="I86" s="14"/>
      <c r="J86" s="14"/>
      <c r="K86" s="14"/>
      <c r="L86" s="14"/>
      <c r="M86" s="23"/>
      <c r="N86" s="23"/>
      <c r="O86" s="23"/>
      <c r="P86" s="23"/>
      <c r="Q86" s="13"/>
      <c r="R86" s="433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31" ht="15.75" customHeight="1" x14ac:dyDescent="0.35">
      <c r="A87" s="13"/>
      <c r="B87" s="13"/>
      <c r="C87" s="373"/>
      <c r="D87" s="14"/>
      <c r="E87" s="14"/>
      <c r="F87" s="14"/>
      <c r="G87" s="14"/>
      <c r="H87" s="14"/>
      <c r="I87" s="14"/>
      <c r="J87" s="14"/>
      <c r="K87" s="14"/>
      <c r="L87" s="14"/>
      <c r="M87" s="23"/>
      <c r="N87" s="23"/>
      <c r="O87" s="23"/>
      <c r="P87" s="23"/>
      <c r="Q87" s="13"/>
      <c r="R87" s="433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ht="15.75" customHeight="1" x14ac:dyDescent="0.35">
      <c r="A88" s="13"/>
      <c r="B88" s="13"/>
      <c r="C88" s="373"/>
      <c r="D88" s="14"/>
      <c r="E88" s="14"/>
      <c r="F88" s="14"/>
      <c r="G88" s="14"/>
      <c r="H88" s="14"/>
      <c r="I88" s="14"/>
      <c r="J88" s="14"/>
      <c r="K88" s="14"/>
      <c r="L88" s="14"/>
      <c r="M88" s="23"/>
      <c r="N88" s="23"/>
      <c r="O88" s="23"/>
      <c r="P88" s="23"/>
      <c r="Q88" s="13"/>
      <c r="R88" s="433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ht="15.75" customHeight="1" x14ac:dyDescent="0.35">
      <c r="A89" s="13"/>
      <c r="B89" s="13"/>
      <c r="C89" s="373"/>
      <c r="D89" s="14"/>
      <c r="E89" s="14"/>
      <c r="F89" s="14"/>
      <c r="G89" s="14"/>
      <c r="H89" s="14"/>
      <c r="I89" s="14"/>
      <c r="J89" s="14"/>
      <c r="K89" s="14"/>
      <c r="L89" s="14"/>
      <c r="M89" s="23"/>
      <c r="N89" s="23"/>
      <c r="O89" s="23"/>
      <c r="P89" s="23"/>
      <c r="Q89" s="13"/>
      <c r="R89" s="433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ht="15.75" customHeight="1" x14ac:dyDescent="0.35">
      <c r="A90" s="13"/>
      <c r="B90" s="13"/>
      <c r="C90" s="373"/>
      <c r="D90" s="14"/>
      <c r="E90" s="14"/>
      <c r="F90" s="14"/>
      <c r="G90" s="14"/>
      <c r="H90" s="14"/>
      <c r="I90" s="14"/>
      <c r="J90" s="14"/>
      <c r="K90" s="14"/>
      <c r="L90" s="14"/>
      <c r="M90" s="23"/>
      <c r="N90" s="23"/>
      <c r="O90" s="23"/>
      <c r="P90" s="23"/>
      <c r="Q90" s="13"/>
      <c r="R90" s="433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ht="15.75" customHeight="1" x14ac:dyDescent="0.35">
      <c r="A91" s="13"/>
      <c r="B91" s="13"/>
      <c r="C91" s="373"/>
      <c r="D91" s="14"/>
      <c r="E91" s="14"/>
      <c r="F91" s="14"/>
      <c r="G91" s="14"/>
      <c r="H91" s="14"/>
      <c r="I91" s="14"/>
      <c r="J91" s="14"/>
      <c r="K91" s="14"/>
      <c r="L91" s="14"/>
      <c r="M91" s="23"/>
      <c r="N91" s="23"/>
      <c r="O91" s="23"/>
      <c r="P91" s="23"/>
      <c r="Q91" s="13"/>
      <c r="R91" s="433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ht="15.75" customHeight="1" x14ac:dyDescent="0.35">
      <c r="A92" s="13"/>
      <c r="B92" s="13"/>
      <c r="C92" s="373"/>
      <c r="D92" s="14"/>
      <c r="E92" s="14"/>
      <c r="F92" s="14"/>
      <c r="G92" s="14"/>
      <c r="H92" s="14"/>
      <c r="I92" s="14"/>
      <c r="J92" s="14"/>
      <c r="K92" s="14"/>
      <c r="L92" s="14"/>
      <c r="M92" s="23"/>
      <c r="N92" s="23"/>
      <c r="O92" s="23"/>
      <c r="P92" s="23"/>
      <c r="Q92" s="13"/>
      <c r="R92" s="433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ht="15.75" customHeight="1" x14ac:dyDescent="0.35">
      <c r="A93" s="13"/>
      <c r="B93" s="13"/>
      <c r="C93" s="373"/>
      <c r="D93" s="14"/>
      <c r="E93" s="14"/>
      <c r="F93" s="14"/>
      <c r="G93" s="14"/>
      <c r="H93" s="14"/>
      <c r="I93" s="14"/>
      <c r="J93" s="14"/>
      <c r="K93" s="14"/>
      <c r="L93" s="14"/>
      <c r="M93" s="23"/>
      <c r="N93" s="23"/>
      <c r="O93" s="23"/>
      <c r="P93" s="23"/>
      <c r="Q93" s="13"/>
      <c r="R93" s="433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ht="15.75" customHeight="1" x14ac:dyDescent="0.35">
      <c r="A94" s="13"/>
      <c r="B94" s="13"/>
      <c r="C94" s="373"/>
      <c r="D94" s="14"/>
      <c r="E94" s="14"/>
      <c r="F94" s="14"/>
      <c r="G94" s="14"/>
      <c r="H94" s="14"/>
      <c r="I94" s="14"/>
      <c r="J94" s="14"/>
      <c r="K94" s="14"/>
      <c r="L94" s="14"/>
      <c r="M94" s="23"/>
      <c r="N94" s="23"/>
      <c r="O94" s="23"/>
      <c r="P94" s="23"/>
      <c r="Q94" s="13"/>
      <c r="R94" s="433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ht="15.75" customHeight="1" x14ac:dyDescent="0.35">
      <c r="A95" s="13"/>
      <c r="B95" s="13"/>
      <c r="C95" s="373"/>
      <c r="D95" s="14"/>
      <c r="E95" s="14"/>
      <c r="F95" s="14"/>
      <c r="G95" s="14"/>
      <c r="H95" s="14"/>
      <c r="I95" s="14"/>
      <c r="J95" s="14"/>
      <c r="K95" s="14"/>
      <c r="L95" s="14"/>
      <c r="M95" s="23"/>
      <c r="N95" s="23"/>
      <c r="O95" s="23"/>
      <c r="P95" s="23"/>
      <c r="Q95" s="13"/>
      <c r="R95" s="433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ht="15.75" customHeight="1" x14ac:dyDescent="0.35">
      <c r="A96" s="13"/>
      <c r="B96" s="13"/>
      <c r="C96" s="373"/>
      <c r="D96" s="14"/>
      <c r="E96" s="14"/>
      <c r="F96" s="14"/>
      <c r="G96" s="14"/>
      <c r="H96" s="14"/>
      <c r="I96" s="14"/>
      <c r="J96" s="14"/>
      <c r="K96" s="14"/>
      <c r="L96" s="14"/>
      <c r="M96" s="23"/>
      <c r="N96" s="23"/>
      <c r="O96" s="23"/>
      <c r="P96" s="23"/>
      <c r="Q96" s="13"/>
      <c r="R96" s="433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31" ht="15.75" customHeight="1" x14ac:dyDescent="0.35">
      <c r="A97" s="13"/>
      <c r="B97" s="13"/>
      <c r="C97" s="373"/>
      <c r="D97" s="14"/>
      <c r="E97" s="14"/>
      <c r="F97" s="14"/>
      <c r="G97" s="14"/>
      <c r="H97" s="14"/>
      <c r="I97" s="14"/>
      <c r="J97" s="14"/>
      <c r="K97" s="14"/>
      <c r="L97" s="14"/>
      <c r="M97" s="23"/>
      <c r="N97" s="23"/>
      <c r="O97" s="23"/>
      <c r="P97" s="23"/>
      <c r="Q97" s="13"/>
      <c r="R97" s="433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31" ht="15.75" customHeight="1" x14ac:dyDescent="0.35">
      <c r="A98" s="13"/>
      <c r="B98" s="13"/>
      <c r="C98" s="373"/>
      <c r="D98" s="14"/>
      <c r="E98" s="14"/>
      <c r="F98" s="14"/>
      <c r="G98" s="14"/>
      <c r="H98" s="14"/>
      <c r="I98" s="14"/>
      <c r="J98" s="14"/>
      <c r="K98" s="14"/>
      <c r="L98" s="14"/>
      <c r="M98" s="23"/>
      <c r="N98" s="23"/>
      <c r="O98" s="23"/>
      <c r="P98" s="23"/>
      <c r="Q98" s="13"/>
      <c r="R98" s="433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</row>
    <row r="99" spans="1:31" ht="15.75" customHeight="1" x14ac:dyDescent="0.35">
      <c r="A99" s="13"/>
      <c r="B99" s="13"/>
      <c r="C99" s="373"/>
      <c r="D99" s="14"/>
      <c r="E99" s="14"/>
      <c r="F99" s="14"/>
      <c r="G99" s="14"/>
      <c r="H99" s="14"/>
      <c r="I99" s="14"/>
      <c r="J99" s="14"/>
      <c r="K99" s="14"/>
      <c r="L99" s="14"/>
      <c r="M99" s="23"/>
      <c r="N99" s="23"/>
      <c r="O99" s="23"/>
      <c r="P99" s="23"/>
      <c r="Q99" s="13"/>
      <c r="R99" s="433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 ht="15.75" customHeight="1" x14ac:dyDescent="0.35">
      <c r="A100" s="13"/>
      <c r="B100" s="13"/>
      <c r="C100" s="373"/>
      <c r="D100" s="14"/>
      <c r="E100" s="14"/>
      <c r="F100" s="14"/>
      <c r="G100" s="14"/>
      <c r="H100" s="14"/>
      <c r="I100" s="14"/>
      <c r="J100" s="14"/>
      <c r="K100" s="14"/>
      <c r="L100" s="14"/>
      <c r="M100" s="23"/>
      <c r="N100" s="23"/>
      <c r="O100" s="23"/>
      <c r="P100" s="23"/>
      <c r="Q100" s="13"/>
      <c r="R100" s="433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31" ht="15.75" customHeight="1" x14ac:dyDescent="0.35">
      <c r="A101" s="13"/>
      <c r="B101" s="13"/>
      <c r="C101" s="373"/>
      <c r="D101" s="14"/>
      <c r="E101" s="14"/>
      <c r="F101" s="14"/>
      <c r="G101" s="14"/>
      <c r="H101" s="14"/>
      <c r="I101" s="14"/>
      <c r="J101" s="14"/>
      <c r="K101" s="14"/>
      <c r="L101" s="14"/>
      <c r="M101" s="23"/>
      <c r="N101" s="23"/>
      <c r="O101" s="23"/>
      <c r="P101" s="23"/>
      <c r="Q101" s="13"/>
      <c r="R101" s="433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 ht="15.75" customHeight="1" x14ac:dyDescent="0.35">
      <c r="A102" s="13"/>
      <c r="B102" s="13"/>
      <c r="C102" s="373"/>
      <c r="D102" s="14"/>
      <c r="E102" s="14"/>
      <c r="F102" s="14"/>
      <c r="G102" s="14"/>
      <c r="H102" s="14"/>
      <c r="I102" s="14"/>
      <c r="J102" s="14"/>
      <c r="K102" s="14"/>
      <c r="L102" s="14"/>
      <c r="M102" s="23"/>
      <c r="N102" s="23"/>
      <c r="O102" s="23"/>
      <c r="P102" s="23"/>
      <c r="Q102" s="13"/>
      <c r="R102" s="433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 ht="15.75" customHeight="1" x14ac:dyDescent="0.35">
      <c r="A103" s="13"/>
      <c r="B103" s="13"/>
      <c r="C103" s="373"/>
      <c r="D103" s="14"/>
      <c r="E103" s="14"/>
      <c r="F103" s="14"/>
      <c r="G103" s="14"/>
      <c r="H103" s="14"/>
      <c r="I103" s="14"/>
      <c r="J103" s="14"/>
      <c r="K103" s="14"/>
      <c r="L103" s="14"/>
      <c r="M103" s="23"/>
      <c r="N103" s="23"/>
      <c r="O103" s="23"/>
      <c r="P103" s="23"/>
      <c r="Q103" s="13"/>
      <c r="R103" s="433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4" spans="1:31" ht="15.75" customHeight="1" x14ac:dyDescent="0.35">
      <c r="A104" s="13"/>
      <c r="B104" s="13"/>
      <c r="C104" s="373"/>
      <c r="D104" s="14"/>
      <c r="E104" s="14"/>
      <c r="F104" s="14"/>
      <c r="G104" s="14"/>
      <c r="H104" s="14"/>
      <c r="I104" s="14"/>
      <c r="J104" s="14"/>
      <c r="K104" s="14"/>
      <c r="L104" s="14"/>
      <c r="M104" s="23"/>
      <c r="N104" s="23"/>
      <c r="O104" s="23"/>
      <c r="P104" s="23"/>
      <c r="Q104" s="13"/>
      <c r="R104" s="433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ht="15.75" customHeight="1" x14ac:dyDescent="0.35">
      <c r="A105" s="13"/>
      <c r="B105" s="13"/>
      <c r="C105" s="373"/>
      <c r="D105" s="14"/>
      <c r="E105" s="14"/>
      <c r="F105" s="14"/>
      <c r="G105" s="14"/>
      <c r="H105" s="14"/>
      <c r="I105" s="14"/>
      <c r="J105" s="14"/>
      <c r="K105" s="14"/>
      <c r="L105" s="14"/>
      <c r="M105" s="23"/>
      <c r="N105" s="23"/>
      <c r="O105" s="23"/>
      <c r="P105" s="23"/>
      <c r="Q105" s="13"/>
      <c r="R105" s="433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ht="15.75" customHeight="1" x14ac:dyDescent="0.35">
      <c r="A106" s="13"/>
      <c r="B106" s="13"/>
      <c r="C106" s="373"/>
      <c r="D106" s="14"/>
      <c r="E106" s="14"/>
      <c r="F106" s="14"/>
      <c r="G106" s="14"/>
      <c r="H106" s="14"/>
      <c r="I106" s="14"/>
      <c r="J106" s="14"/>
      <c r="K106" s="14"/>
      <c r="L106" s="14"/>
      <c r="M106" s="23"/>
      <c r="N106" s="23"/>
      <c r="O106" s="23"/>
      <c r="P106" s="23"/>
      <c r="Q106" s="13"/>
      <c r="R106" s="433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ht="15.75" customHeight="1" x14ac:dyDescent="0.35">
      <c r="A107" s="13"/>
      <c r="B107" s="13"/>
      <c r="C107" s="373"/>
      <c r="D107" s="14"/>
      <c r="E107" s="14"/>
      <c r="F107" s="14"/>
      <c r="G107" s="14"/>
      <c r="H107" s="14"/>
      <c r="I107" s="14"/>
      <c r="J107" s="14"/>
      <c r="K107" s="14"/>
      <c r="L107" s="14"/>
      <c r="M107" s="23"/>
      <c r="N107" s="23"/>
      <c r="O107" s="23"/>
      <c r="P107" s="23"/>
      <c r="Q107" s="13"/>
      <c r="R107" s="433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ht="15.75" customHeight="1" x14ac:dyDescent="0.35">
      <c r="A108" s="13"/>
      <c r="B108" s="13"/>
      <c r="C108" s="373"/>
      <c r="D108" s="14"/>
      <c r="E108" s="14"/>
      <c r="F108" s="14"/>
      <c r="G108" s="14"/>
      <c r="H108" s="14"/>
      <c r="I108" s="14"/>
      <c r="J108" s="14"/>
      <c r="K108" s="14"/>
      <c r="L108" s="14"/>
      <c r="M108" s="23"/>
      <c r="N108" s="23"/>
      <c r="O108" s="23"/>
      <c r="P108" s="23"/>
      <c r="Q108" s="13"/>
      <c r="R108" s="433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ht="15.75" customHeight="1" x14ac:dyDescent="0.35">
      <c r="A109" s="13"/>
      <c r="B109" s="13"/>
      <c r="C109" s="373"/>
      <c r="D109" s="14"/>
      <c r="E109" s="14"/>
      <c r="F109" s="14"/>
      <c r="G109" s="14"/>
      <c r="H109" s="14"/>
      <c r="I109" s="14"/>
      <c r="J109" s="14"/>
      <c r="K109" s="14"/>
      <c r="L109" s="14"/>
      <c r="M109" s="23"/>
      <c r="N109" s="23"/>
      <c r="O109" s="23"/>
      <c r="P109" s="23"/>
      <c r="Q109" s="13"/>
      <c r="R109" s="433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ht="15.75" customHeight="1" x14ac:dyDescent="0.35">
      <c r="A110" s="13"/>
      <c r="B110" s="13"/>
      <c r="C110" s="373"/>
      <c r="D110" s="14"/>
      <c r="E110" s="14"/>
      <c r="F110" s="14"/>
      <c r="G110" s="14"/>
      <c r="H110" s="14"/>
      <c r="I110" s="14"/>
      <c r="J110" s="14"/>
      <c r="K110" s="14"/>
      <c r="L110" s="14"/>
      <c r="M110" s="23"/>
      <c r="N110" s="23"/>
      <c r="O110" s="23"/>
      <c r="P110" s="23"/>
      <c r="Q110" s="13"/>
      <c r="R110" s="433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ht="15.75" customHeight="1" x14ac:dyDescent="0.35">
      <c r="A111" s="13"/>
      <c r="B111" s="13"/>
      <c r="C111" s="373"/>
      <c r="D111" s="14"/>
      <c r="E111" s="14"/>
      <c r="F111" s="14"/>
      <c r="G111" s="14"/>
      <c r="H111" s="14"/>
      <c r="I111" s="14"/>
      <c r="J111" s="14"/>
      <c r="K111" s="14"/>
      <c r="L111" s="14"/>
      <c r="M111" s="23"/>
      <c r="N111" s="23"/>
      <c r="O111" s="23"/>
      <c r="P111" s="23"/>
      <c r="Q111" s="13"/>
      <c r="R111" s="433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ht="15.75" customHeight="1" x14ac:dyDescent="0.35">
      <c r="A112" s="13"/>
      <c r="B112" s="13"/>
      <c r="C112" s="373"/>
      <c r="D112" s="14"/>
      <c r="E112" s="14"/>
      <c r="F112" s="14"/>
      <c r="G112" s="14"/>
      <c r="H112" s="14"/>
      <c r="I112" s="14"/>
      <c r="J112" s="14"/>
      <c r="K112" s="14"/>
      <c r="L112" s="14"/>
      <c r="M112" s="23"/>
      <c r="N112" s="23"/>
      <c r="O112" s="23"/>
      <c r="P112" s="23"/>
      <c r="Q112" s="13"/>
      <c r="R112" s="433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31" ht="15.75" customHeight="1" x14ac:dyDescent="0.35">
      <c r="A113" s="13"/>
      <c r="B113" s="13"/>
      <c r="C113" s="373"/>
      <c r="D113" s="14"/>
      <c r="E113" s="14"/>
      <c r="F113" s="14"/>
      <c r="G113" s="14"/>
      <c r="H113" s="14"/>
      <c r="I113" s="14"/>
      <c r="J113" s="14"/>
      <c r="K113" s="14"/>
      <c r="L113" s="14"/>
      <c r="M113" s="23"/>
      <c r="N113" s="23"/>
      <c r="O113" s="23"/>
      <c r="P113" s="23"/>
      <c r="Q113" s="13"/>
      <c r="R113" s="433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31" ht="15.75" customHeight="1" x14ac:dyDescent="0.35">
      <c r="A114" s="13"/>
      <c r="B114" s="13"/>
      <c r="C114" s="373"/>
      <c r="D114" s="14"/>
      <c r="E114" s="14"/>
      <c r="F114" s="14"/>
      <c r="G114" s="14"/>
      <c r="H114" s="14"/>
      <c r="I114" s="14"/>
      <c r="J114" s="14"/>
      <c r="K114" s="14"/>
      <c r="L114" s="14"/>
      <c r="M114" s="23"/>
      <c r="N114" s="23"/>
      <c r="O114" s="23"/>
      <c r="P114" s="23"/>
      <c r="Q114" s="13"/>
      <c r="R114" s="433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31" ht="15.75" customHeight="1" x14ac:dyDescent="0.35">
      <c r="A115" s="13"/>
      <c r="B115" s="13"/>
      <c r="C115" s="373"/>
      <c r="D115" s="14"/>
      <c r="E115" s="14"/>
      <c r="F115" s="14"/>
      <c r="G115" s="14"/>
      <c r="H115" s="14"/>
      <c r="I115" s="14"/>
      <c r="J115" s="14"/>
      <c r="K115" s="14"/>
      <c r="L115" s="14"/>
      <c r="M115" s="23"/>
      <c r="N115" s="23"/>
      <c r="O115" s="23"/>
      <c r="P115" s="23"/>
      <c r="Q115" s="13"/>
      <c r="R115" s="433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ht="15.75" customHeight="1" x14ac:dyDescent="0.35">
      <c r="A116" s="13"/>
      <c r="B116" s="13"/>
      <c r="C116" s="373"/>
      <c r="D116" s="14"/>
      <c r="E116" s="14"/>
      <c r="F116" s="14"/>
      <c r="G116" s="14"/>
      <c r="H116" s="14"/>
      <c r="I116" s="14"/>
      <c r="J116" s="14"/>
      <c r="K116" s="14"/>
      <c r="L116" s="14"/>
      <c r="M116" s="23"/>
      <c r="N116" s="23"/>
      <c r="O116" s="23"/>
      <c r="P116" s="23"/>
      <c r="Q116" s="13"/>
      <c r="R116" s="433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ht="15.75" customHeight="1" x14ac:dyDescent="0.35">
      <c r="A117" s="13"/>
      <c r="B117" s="13"/>
      <c r="C117" s="373"/>
      <c r="D117" s="14"/>
      <c r="E117" s="14"/>
      <c r="F117" s="14"/>
      <c r="G117" s="14"/>
      <c r="H117" s="14"/>
      <c r="I117" s="14"/>
      <c r="J117" s="14"/>
      <c r="K117" s="14"/>
      <c r="L117" s="14"/>
      <c r="M117" s="23"/>
      <c r="N117" s="23"/>
      <c r="O117" s="23"/>
      <c r="P117" s="23"/>
      <c r="Q117" s="13"/>
      <c r="R117" s="433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ht="15.75" customHeight="1" x14ac:dyDescent="0.35">
      <c r="A118" s="13"/>
      <c r="B118" s="13"/>
      <c r="C118" s="373"/>
      <c r="D118" s="14"/>
      <c r="E118" s="14"/>
      <c r="F118" s="14"/>
      <c r="G118" s="14"/>
      <c r="H118" s="14"/>
      <c r="I118" s="14"/>
      <c r="J118" s="14"/>
      <c r="K118" s="14"/>
      <c r="L118" s="14"/>
      <c r="M118" s="23"/>
      <c r="N118" s="23"/>
      <c r="O118" s="23"/>
      <c r="P118" s="23"/>
      <c r="Q118" s="13"/>
      <c r="R118" s="433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ht="15.75" customHeight="1" x14ac:dyDescent="0.35">
      <c r="A119" s="13"/>
      <c r="B119" s="13"/>
      <c r="C119" s="373"/>
      <c r="D119" s="14"/>
      <c r="E119" s="14"/>
      <c r="F119" s="14"/>
      <c r="G119" s="14"/>
      <c r="H119" s="14"/>
      <c r="I119" s="14"/>
      <c r="J119" s="14"/>
      <c r="K119" s="14"/>
      <c r="L119" s="14"/>
      <c r="M119" s="23"/>
      <c r="N119" s="23"/>
      <c r="O119" s="23"/>
      <c r="P119" s="23"/>
      <c r="Q119" s="13"/>
      <c r="R119" s="433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ht="15.75" customHeight="1" x14ac:dyDescent="0.35">
      <c r="A120" s="13"/>
      <c r="B120" s="13"/>
      <c r="C120" s="373"/>
      <c r="D120" s="14"/>
      <c r="E120" s="14"/>
      <c r="F120" s="14"/>
      <c r="G120" s="14"/>
      <c r="H120" s="14"/>
      <c r="I120" s="14"/>
      <c r="J120" s="14"/>
      <c r="K120" s="14"/>
      <c r="L120" s="14"/>
      <c r="M120" s="23"/>
      <c r="N120" s="23"/>
      <c r="O120" s="23"/>
      <c r="P120" s="23"/>
      <c r="Q120" s="13"/>
      <c r="R120" s="433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5.75" customHeight="1" x14ac:dyDescent="0.35">
      <c r="A121" s="13"/>
      <c r="B121" s="13"/>
      <c r="C121" s="373"/>
      <c r="D121" s="14"/>
      <c r="E121" s="14"/>
      <c r="F121" s="14"/>
      <c r="G121" s="14"/>
      <c r="H121" s="14"/>
      <c r="I121" s="14"/>
      <c r="J121" s="14"/>
      <c r="K121" s="14"/>
      <c r="L121" s="14"/>
      <c r="M121" s="23"/>
      <c r="N121" s="23"/>
      <c r="O121" s="23"/>
      <c r="P121" s="23"/>
      <c r="Q121" s="13"/>
      <c r="R121" s="433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ht="15.75" customHeight="1" x14ac:dyDescent="0.35">
      <c r="A122" s="13"/>
      <c r="B122" s="13"/>
      <c r="C122" s="373"/>
      <c r="D122" s="14"/>
      <c r="E122" s="14"/>
      <c r="F122" s="14"/>
      <c r="G122" s="14"/>
      <c r="H122" s="14"/>
      <c r="I122" s="14"/>
      <c r="J122" s="14"/>
      <c r="K122" s="14"/>
      <c r="L122" s="14"/>
      <c r="M122" s="23"/>
      <c r="N122" s="23"/>
      <c r="O122" s="23"/>
      <c r="P122" s="23"/>
      <c r="Q122" s="13"/>
      <c r="R122" s="433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ht="15.75" customHeight="1" x14ac:dyDescent="0.35">
      <c r="A123" s="13"/>
      <c r="B123" s="13"/>
      <c r="C123" s="373"/>
      <c r="D123" s="14"/>
      <c r="E123" s="14"/>
      <c r="F123" s="14"/>
      <c r="G123" s="14"/>
      <c r="H123" s="14"/>
      <c r="I123" s="14"/>
      <c r="J123" s="14"/>
      <c r="K123" s="14"/>
      <c r="L123" s="14"/>
      <c r="M123" s="23"/>
      <c r="N123" s="23"/>
      <c r="O123" s="23"/>
      <c r="P123" s="23"/>
      <c r="Q123" s="13"/>
      <c r="R123" s="433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ht="15.75" customHeight="1" x14ac:dyDescent="0.35">
      <c r="A124" s="13"/>
      <c r="B124" s="13"/>
      <c r="C124" s="373"/>
      <c r="D124" s="14"/>
      <c r="E124" s="14"/>
      <c r="F124" s="14"/>
      <c r="G124" s="14"/>
      <c r="H124" s="14"/>
      <c r="I124" s="14"/>
      <c r="J124" s="14"/>
      <c r="K124" s="14"/>
      <c r="L124" s="14"/>
      <c r="M124" s="23"/>
      <c r="N124" s="23"/>
      <c r="O124" s="23"/>
      <c r="P124" s="23"/>
      <c r="Q124" s="13"/>
      <c r="R124" s="433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ht="15.75" customHeight="1" x14ac:dyDescent="0.35">
      <c r="A125" s="13"/>
      <c r="B125" s="13"/>
      <c r="C125" s="373"/>
      <c r="D125" s="14"/>
      <c r="E125" s="14"/>
      <c r="F125" s="14"/>
      <c r="G125" s="14"/>
      <c r="H125" s="14"/>
      <c r="I125" s="14"/>
      <c r="J125" s="14"/>
      <c r="K125" s="14"/>
      <c r="L125" s="14"/>
      <c r="M125" s="23"/>
      <c r="N125" s="23"/>
      <c r="O125" s="23"/>
      <c r="P125" s="23"/>
      <c r="Q125" s="13"/>
      <c r="R125" s="433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ht="15.75" customHeight="1" x14ac:dyDescent="0.35">
      <c r="A126" s="13"/>
      <c r="B126" s="13"/>
      <c r="C126" s="373"/>
      <c r="D126" s="14"/>
      <c r="E126" s="14"/>
      <c r="F126" s="14"/>
      <c r="G126" s="14"/>
      <c r="H126" s="14"/>
      <c r="I126" s="14"/>
      <c r="J126" s="14"/>
      <c r="K126" s="14"/>
      <c r="L126" s="14"/>
      <c r="M126" s="23"/>
      <c r="N126" s="23"/>
      <c r="O126" s="23"/>
      <c r="P126" s="23"/>
      <c r="Q126" s="13"/>
      <c r="R126" s="433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ht="15.75" customHeight="1" x14ac:dyDescent="0.35">
      <c r="A127" s="13"/>
      <c r="B127" s="13"/>
      <c r="C127" s="373"/>
      <c r="D127" s="14"/>
      <c r="E127" s="14"/>
      <c r="F127" s="14"/>
      <c r="G127" s="14"/>
      <c r="H127" s="14"/>
      <c r="I127" s="14"/>
      <c r="J127" s="14"/>
      <c r="K127" s="14"/>
      <c r="L127" s="14"/>
      <c r="M127" s="23"/>
      <c r="N127" s="23"/>
      <c r="O127" s="23"/>
      <c r="P127" s="23"/>
      <c r="Q127" s="13"/>
      <c r="R127" s="433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ht="15.75" customHeight="1" x14ac:dyDescent="0.35">
      <c r="A128" s="13"/>
      <c r="B128" s="13"/>
      <c r="C128" s="373"/>
      <c r="D128" s="14"/>
      <c r="E128" s="14"/>
      <c r="F128" s="14"/>
      <c r="G128" s="14"/>
      <c r="H128" s="14"/>
      <c r="I128" s="14"/>
      <c r="J128" s="14"/>
      <c r="K128" s="14"/>
      <c r="L128" s="14"/>
      <c r="M128" s="23"/>
      <c r="N128" s="23"/>
      <c r="O128" s="23"/>
      <c r="P128" s="23"/>
      <c r="Q128" s="13"/>
      <c r="R128" s="433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31" ht="15.75" customHeight="1" x14ac:dyDescent="0.35">
      <c r="A129" s="13"/>
      <c r="B129" s="13"/>
      <c r="C129" s="373"/>
      <c r="D129" s="14"/>
      <c r="E129" s="14"/>
      <c r="F129" s="14"/>
      <c r="G129" s="14"/>
      <c r="H129" s="14"/>
      <c r="I129" s="14"/>
      <c r="J129" s="14"/>
      <c r="K129" s="14"/>
      <c r="L129" s="14"/>
      <c r="M129" s="23"/>
      <c r="N129" s="23"/>
      <c r="O129" s="23"/>
      <c r="P129" s="23"/>
      <c r="Q129" s="13"/>
      <c r="R129" s="433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31" ht="15.75" customHeight="1" x14ac:dyDescent="0.35">
      <c r="A130" s="13"/>
      <c r="B130" s="13"/>
      <c r="C130" s="373"/>
      <c r="D130" s="14"/>
      <c r="E130" s="14"/>
      <c r="F130" s="14"/>
      <c r="G130" s="14"/>
      <c r="H130" s="14"/>
      <c r="I130" s="14"/>
      <c r="J130" s="14"/>
      <c r="K130" s="14"/>
      <c r="L130" s="14"/>
      <c r="M130" s="23"/>
      <c r="N130" s="23"/>
      <c r="O130" s="23"/>
      <c r="P130" s="23"/>
      <c r="Q130" s="13"/>
      <c r="R130" s="433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31" ht="15.75" customHeight="1" x14ac:dyDescent="0.35">
      <c r="A131" s="13"/>
      <c r="B131" s="13"/>
      <c r="C131" s="373"/>
      <c r="D131" s="14"/>
      <c r="E131" s="14"/>
      <c r="F131" s="14"/>
      <c r="G131" s="14"/>
      <c r="H131" s="14"/>
      <c r="I131" s="14"/>
      <c r="J131" s="14"/>
      <c r="K131" s="14"/>
      <c r="L131" s="14"/>
      <c r="M131" s="23"/>
      <c r="N131" s="23"/>
      <c r="O131" s="23"/>
      <c r="P131" s="23"/>
      <c r="Q131" s="13"/>
      <c r="R131" s="433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</row>
    <row r="132" spans="1:31" ht="15.75" customHeight="1" x14ac:dyDescent="0.35">
      <c r="A132" s="13"/>
      <c r="B132" s="13"/>
      <c r="C132" s="373"/>
      <c r="D132" s="14"/>
      <c r="E132" s="14"/>
      <c r="F132" s="14"/>
      <c r="G132" s="14"/>
      <c r="H132" s="14"/>
      <c r="I132" s="14"/>
      <c r="J132" s="14"/>
      <c r="K132" s="14"/>
      <c r="L132" s="14"/>
      <c r="M132" s="23"/>
      <c r="N132" s="23"/>
      <c r="O132" s="23"/>
      <c r="P132" s="23"/>
      <c r="Q132" s="13"/>
      <c r="R132" s="433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</row>
    <row r="133" spans="1:31" ht="15.75" customHeight="1" x14ac:dyDescent="0.35">
      <c r="A133" s="13"/>
      <c r="B133" s="13"/>
      <c r="C133" s="373"/>
      <c r="D133" s="14"/>
      <c r="E133" s="14"/>
      <c r="F133" s="14"/>
      <c r="G133" s="14"/>
      <c r="H133" s="14"/>
      <c r="I133" s="14"/>
      <c r="J133" s="14"/>
      <c r="K133" s="14"/>
      <c r="L133" s="14"/>
      <c r="M133" s="23"/>
      <c r="N133" s="23"/>
      <c r="O133" s="23"/>
      <c r="P133" s="23"/>
      <c r="Q133" s="13"/>
      <c r="R133" s="433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</row>
    <row r="134" spans="1:31" ht="15.75" customHeight="1" x14ac:dyDescent="0.35">
      <c r="A134" s="13"/>
      <c r="B134" s="13"/>
      <c r="C134" s="373"/>
      <c r="D134" s="14"/>
      <c r="E134" s="14"/>
      <c r="F134" s="14"/>
      <c r="G134" s="14"/>
      <c r="H134" s="14"/>
      <c r="I134" s="14"/>
      <c r="J134" s="14"/>
      <c r="K134" s="14"/>
      <c r="L134" s="14"/>
      <c r="M134" s="23"/>
      <c r="N134" s="23"/>
      <c r="O134" s="23"/>
      <c r="P134" s="23"/>
      <c r="Q134" s="13"/>
      <c r="R134" s="433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  <row r="135" spans="1:31" ht="15.75" customHeight="1" x14ac:dyDescent="0.35">
      <c r="A135" s="13"/>
      <c r="B135" s="13"/>
      <c r="C135" s="373"/>
      <c r="D135" s="14"/>
      <c r="E135" s="14"/>
      <c r="F135" s="14"/>
      <c r="G135" s="14"/>
      <c r="H135" s="14"/>
      <c r="I135" s="14"/>
      <c r="J135" s="14"/>
      <c r="K135" s="14"/>
      <c r="L135" s="14"/>
      <c r="M135" s="23"/>
      <c r="N135" s="23"/>
      <c r="O135" s="23"/>
      <c r="P135" s="23"/>
      <c r="Q135" s="13"/>
      <c r="R135" s="433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</row>
    <row r="136" spans="1:31" ht="15.75" customHeight="1" x14ac:dyDescent="0.35">
      <c r="A136" s="13"/>
      <c r="B136" s="13"/>
      <c r="C136" s="373"/>
      <c r="D136" s="14"/>
      <c r="E136" s="14"/>
      <c r="F136" s="14"/>
      <c r="G136" s="14"/>
      <c r="H136" s="14"/>
      <c r="I136" s="14"/>
      <c r="J136" s="14"/>
      <c r="K136" s="14"/>
      <c r="L136" s="14"/>
      <c r="M136" s="23"/>
      <c r="N136" s="23"/>
      <c r="O136" s="23"/>
      <c r="P136" s="23"/>
      <c r="Q136" s="13"/>
      <c r="R136" s="433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</row>
    <row r="137" spans="1:31" ht="15.75" customHeight="1" x14ac:dyDescent="0.35">
      <c r="A137" s="13"/>
      <c r="B137" s="13"/>
      <c r="C137" s="373"/>
      <c r="D137" s="14"/>
      <c r="E137" s="14"/>
      <c r="F137" s="14"/>
      <c r="G137" s="14"/>
      <c r="H137" s="14"/>
      <c r="I137" s="14"/>
      <c r="J137" s="14"/>
      <c r="K137" s="14"/>
      <c r="L137" s="14"/>
      <c r="M137" s="23"/>
      <c r="N137" s="23"/>
      <c r="O137" s="23"/>
      <c r="P137" s="23"/>
      <c r="Q137" s="13"/>
      <c r="R137" s="433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  <row r="138" spans="1:31" ht="15.75" customHeight="1" x14ac:dyDescent="0.35">
      <c r="A138" s="13"/>
      <c r="B138" s="13"/>
      <c r="C138" s="373"/>
      <c r="D138" s="14"/>
      <c r="E138" s="14"/>
      <c r="F138" s="14"/>
      <c r="G138" s="14"/>
      <c r="H138" s="14"/>
      <c r="I138" s="14"/>
      <c r="J138" s="14"/>
      <c r="K138" s="14"/>
      <c r="L138" s="14"/>
      <c r="M138" s="23"/>
      <c r="N138" s="23"/>
      <c r="O138" s="23"/>
      <c r="P138" s="23"/>
      <c r="Q138" s="13"/>
      <c r="R138" s="433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</row>
    <row r="139" spans="1:31" ht="15.75" customHeight="1" x14ac:dyDescent="0.35">
      <c r="A139" s="13"/>
      <c r="B139" s="13"/>
      <c r="C139" s="373"/>
      <c r="D139" s="14"/>
      <c r="E139" s="14"/>
      <c r="F139" s="14"/>
      <c r="G139" s="14"/>
      <c r="H139" s="14"/>
      <c r="I139" s="14"/>
      <c r="J139" s="14"/>
      <c r="K139" s="14"/>
      <c r="L139" s="14"/>
      <c r="M139" s="23"/>
      <c r="N139" s="23"/>
      <c r="O139" s="23"/>
      <c r="P139" s="23"/>
      <c r="Q139" s="13"/>
      <c r="R139" s="433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</row>
    <row r="140" spans="1:31" ht="15.75" customHeight="1" x14ac:dyDescent="0.35">
      <c r="A140" s="13"/>
      <c r="B140" s="13"/>
      <c r="C140" s="373"/>
      <c r="D140" s="14"/>
      <c r="E140" s="14"/>
      <c r="F140" s="14"/>
      <c r="G140" s="14"/>
      <c r="H140" s="14"/>
      <c r="I140" s="14"/>
      <c r="J140" s="14"/>
      <c r="K140" s="14"/>
      <c r="L140" s="14"/>
      <c r="M140" s="23"/>
      <c r="N140" s="23"/>
      <c r="O140" s="23"/>
      <c r="P140" s="23"/>
      <c r="Q140" s="13"/>
      <c r="R140" s="433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</row>
    <row r="141" spans="1:31" ht="15.75" customHeight="1" x14ac:dyDescent="0.35">
      <c r="A141" s="13"/>
      <c r="B141" s="13"/>
      <c r="C141" s="373"/>
      <c r="D141" s="14"/>
      <c r="E141" s="14"/>
      <c r="F141" s="14"/>
      <c r="G141" s="14"/>
      <c r="H141" s="14"/>
      <c r="I141" s="14"/>
      <c r="J141" s="14"/>
      <c r="K141" s="14"/>
      <c r="L141" s="14"/>
      <c r="M141" s="23"/>
      <c r="N141" s="23"/>
      <c r="O141" s="23"/>
      <c r="P141" s="23"/>
      <c r="Q141" s="13"/>
      <c r="R141" s="433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  <row r="142" spans="1:31" ht="15.75" customHeight="1" x14ac:dyDescent="0.35">
      <c r="A142" s="13"/>
      <c r="B142" s="13"/>
      <c r="C142" s="373"/>
      <c r="D142" s="14"/>
      <c r="E142" s="14"/>
      <c r="F142" s="14"/>
      <c r="G142" s="14"/>
      <c r="H142" s="14"/>
      <c r="I142" s="14"/>
      <c r="J142" s="14"/>
      <c r="K142" s="14"/>
      <c r="L142" s="14"/>
      <c r="M142" s="23"/>
      <c r="N142" s="23"/>
      <c r="O142" s="23"/>
      <c r="P142" s="23"/>
      <c r="Q142" s="13"/>
      <c r="R142" s="433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</row>
    <row r="143" spans="1:31" ht="15.75" customHeight="1" x14ac:dyDescent="0.35">
      <c r="A143" s="13"/>
      <c r="B143" s="13"/>
      <c r="C143" s="373"/>
      <c r="D143" s="14"/>
      <c r="E143" s="14"/>
      <c r="F143" s="14"/>
      <c r="G143" s="14"/>
      <c r="H143" s="14"/>
      <c r="I143" s="14"/>
      <c r="J143" s="14"/>
      <c r="K143" s="14"/>
      <c r="L143" s="14"/>
      <c r="M143" s="23"/>
      <c r="N143" s="23"/>
      <c r="O143" s="23"/>
      <c r="P143" s="23"/>
      <c r="Q143" s="13"/>
      <c r="R143" s="433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</row>
    <row r="144" spans="1:31" ht="15.75" customHeight="1" x14ac:dyDescent="0.35">
      <c r="A144" s="13"/>
      <c r="B144" s="13"/>
      <c r="C144" s="373"/>
      <c r="D144" s="14"/>
      <c r="E144" s="14"/>
      <c r="F144" s="14"/>
      <c r="G144" s="14"/>
      <c r="H144" s="14"/>
      <c r="I144" s="14"/>
      <c r="J144" s="14"/>
      <c r="K144" s="14"/>
      <c r="L144" s="14"/>
      <c r="M144" s="23"/>
      <c r="N144" s="23"/>
      <c r="O144" s="23"/>
      <c r="P144" s="23"/>
      <c r="Q144" s="13"/>
      <c r="R144" s="433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</row>
    <row r="145" spans="1:31" ht="15.75" customHeight="1" x14ac:dyDescent="0.35">
      <c r="A145" s="13"/>
      <c r="B145" s="13"/>
      <c r="C145" s="373"/>
      <c r="D145" s="14"/>
      <c r="E145" s="14"/>
      <c r="F145" s="14"/>
      <c r="G145" s="14"/>
      <c r="H145" s="14"/>
      <c r="I145" s="14"/>
      <c r="J145" s="14"/>
      <c r="K145" s="14"/>
      <c r="L145" s="14"/>
      <c r="M145" s="23"/>
      <c r="N145" s="23"/>
      <c r="O145" s="23"/>
      <c r="P145" s="23"/>
      <c r="Q145" s="13"/>
      <c r="R145" s="433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  <row r="146" spans="1:31" ht="15.75" customHeight="1" x14ac:dyDescent="0.35">
      <c r="A146" s="13"/>
      <c r="B146" s="13"/>
      <c r="C146" s="373"/>
      <c r="D146" s="14"/>
      <c r="E146" s="14"/>
      <c r="F146" s="14"/>
      <c r="G146" s="14"/>
      <c r="H146" s="14"/>
      <c r="I146" s="14"/>
      <c r="J146" s="14"/>
      <c r="K146" s="14"/>
      <c r="L146" s="14"/>
      <c r="M146" s="23"/>
      <c r="N146" s="23"/>
      <c r="O146" s="23"/>
      <c r="P146" s="23"/>
      <c r="Q146" s="13"/>
      <c r="R146" s="433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</row>
    <row r="147" spans="1:31" ht="15.75" customHeight="1" x14ac:dyDescent="0.35">
      <c r="A147" s="13"/>
      <c r="B147" s="13"/>
      <c r="C147" s="373"/>
      <c r="D147" s="14"/>
      <c r="E147" s="14"/>
      <c r="F147" s="14"/>
      <c r="G147" s="14"/>
      <c r="H147" s="14"/>
      <c r="I147" s="14"/>
      <c r="J147" s="14"/>
      <c r="K147" s="14"/>
      <c r="L147" s="14"/>
      <c r="M147" s="23"/>
      <c r="N147" s="23"/>
      <c r="O147" s="23"/>
      <c r="P147" s="23"/>
      <c r="Q147" s="13"/>
      <c r="R147" s="433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</row>
    <row r="148" spans="1:31" ht="15.75" customHeight="1" x14ac:dyDescent="0.35">
      <c r="A148" s="13"/>
      <c r="B148" s="13"/>
      <c r="C148" s="373"/>
      <c r="D148" s="14"/>
      <c r="E148" s="14"/>
      <c r="F148" s="14"/>
      <c r="G148" s="14"/>
      <c r="H148" s="14"/>
      <c r="I148" s="14"/>
      <c r="J148" s="14"/>
      <c r="K148" s="14"/>
      <c r="L148" s="14"/>
      <c r="M148" s="23"/>
      <c r="N148" s="23"/>
      <c r="O148" s="23"/>
      <c r="P148" s="23"/>
      <c r="Q148" s="13"/>
      <c r="R148" s="433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</row>
    <row r="149" spans="1:31" ht="15.75" customHeight="1" x14ac:dyDescent="0.35">
      <c r="A149" s="13"/>
      <c r="B149" s="13"/>
      <c r="C149" s="373"/>
      <c r="D149" s="14"/>
      <c r="E149" s="14"/>
      <c r="F149" s="14"/>
      <c r="G149" s="14"/>
      <c r="H149" s="14"/>
      <c r="I149" s="14"/>
      <c r="J149" s="14"/>
      <c r="K149" s="14"/>
      <c r="L149" s="14"/>
      <c r="M149" s="23"/>
      <c r="N149" s="23"/>
      <c r="O149" s="23"/>
      <c r="P149" s="23"/>
      <c r="Q149" s="13"/>
      <c r="R149" s="433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</row>
    <row r="150" spans="1:31" ht="15.75" customHeight="1" x14ac:dyDescent="0.35">
      <c r="A150" s="13"/>
      <c r="B150" s="13"/>
      <c r="C150" s="373"/>
      <c r="D150" s="14"/>
      <c r="E150" s="14"/>
      <c r="F150" s="14"/>
      <c r="G150" s="14"/>
      <c r="H150" s="14"/>
      <c r="I150" s="14"/>
      <c r="J150" s="14"/>
      <c r="K150" s="14"/>
      <c r="L150" s="14"/>
      <c r="M150" s="23"/>
      <c r="N150" s="23"/>
      <c r="O150" s="23"/>
      <c r="P150" s="23"/>
      <c r="Q150" s="13"/>
      <c r="R150" s="433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</row>
    <row r="151" spans="1:31" ht="15.75" customHeight="1" x14ac:dyDescent="0.35">
      <c r="A151" s="13"/>
      <c r="B151" s="13"/>
      <c r="C151" s="373"/>
      <c r="D151" s="14"/>
      <c r="E151" s="14"/>
      <c r="F151" s="14"/>
      <c r="G151" s="14"/>
      <c r="H151" s="14"/>
      <c r="I151" s="14"/>
      <c r="J151" s="14"/>
      <c r="K151" s="14"/>
      <c r="L151" s="14"/>
      <c r="M151" s="23"/>
      <c r="N151" s="23"/>
      <c r="O151" s="23"/>
      <c r="P151" s="23"/>
      <c r="Q151" s="13"/>
      <c r="R151" s="433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spans="1:31" ht="15.75" customHeight="1" x14ac:dyDescent="0.35">
      <c r="A152" s="13"/>
      <c r="B152" s="13"/>
      <c r="C152" s="373"/>
      <c r="D152" s="14"/>
      <c r="E152" s="14"/>
      <c r="F152" s="14"/>
      <c r="G152" s="14"/>
      <c r="H152" s="14"/>
      <c r="I152" s="14"/>
      <c r="J152" s="14"/>
      <c r="K152" s="14"/>
      <c r="L152" s="14"/>
      <c r="M152" s="23"/>
      <c r="N152" s="23"/>
      <c r="O152" s="23"/>
      <c r="P152" s="23"/>
      <c r="Q152" s="13"/>
      <c r="R152" s="433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</row>
    <row r="153" spans="1:31" ht="15.75" customHeight="1" x14ac:dyDescent="0.35">
      <c r="A153" s="13"/>
      <c r="B153" s="13"/>
      <c r="C153" s="373"/>
      <c r="D153" s="14"/>
      <c r="E153" s="14"/>
      <c r="F153" s="14"/>
      <c r="G153" s="14"/>
      <c r="H153" s="14"/>
      <c r="I153" s="14"/>
      <c r="J153" s="14"/>
      <c r="K153" s="14"/>
      <c r="L153" s="14"/>
      <c r="M153" s="23"/>
      <c r="N153" s="23"/>
      <c r="O153" s="23"/>
      <c r="P153" s="23"/>
      <c r="Q153" s="13"/>
      <c r="R153" s="433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</row>
    <row r="154" spans="1:31" ht="15.75" customHeight="1" x14ac:dyDescent="0.35">
      <c r="A154" s="13"/>
      <c r="B154" s="13"/>
      <c r="C154" s="373"/>
      <c r="D154" s="14"/>
      <c r="E154" s="14"/>
      <c r="F154" s="14"/>
      <c r="G154" s="14"/>
      <c r="H154" s="14"/>
      <c r="I154" s="14"/>
      <c r="J154" s="14"/>
      <c r="K154" s="14"/>
      <c r="L154" s="14"/>
      <c r="M154" s="23"/>
      <c r="N154" s="23"/>
      <c r="O154" s="23"/>
      <c r="P154" s="23"/>
      <c r="Q154" s="13"/>
      <c r="R154" s="433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</row>
    <row r="155" spans="1:31" ht="15.75" customHeight="1" x14ac:dyDescent="0.35">
      <c r="A155" s="13"/>
      <c r="B155" s="13"/>
      <c r="C155" s="373"/>
      <c r="D155" s="14"/>
      <c r="E155" s="14"/>
      <c r="F155" s="14"/>
      <c r="G155" s="14"/>
      <c r="H155" s="14"/>
      <c r="I155" s="14"/>
      <c r="J155" s="14"/>
      <c r="K155" s="14"/>
      <c r="L155" s="14"/>
      <c r="M155" s="23"/>
      <c r="N155" s="23"/>
      <c r="O155" s="23"/>
      <c r="P155" s="23"/>
      <c r="Q155" s="13"/>
      <c r="R155" s="433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</row>
    <row r="156" spans="1:31" ht="15.75" customHeight="1" x14ac:dyDescent="0.35">
      <c r="A156" s="13"/>
      <c r="B156" s="13"/>
      <c r="C156" s="373"/>
      <c r="D156" s="14"/>
      <c r="E156" s="14"/>
      <c r="F156" s="14"/>
      <c r="G156" s="14"/>
      <c r="H156" s="14"/>
      <c r="I156" s="14"/>
      <c r="J156" s="14"/>
      <c r="K156" s="14"/>
      <c r="L156" s="14"/>
      <c r="M156" s="23"/>
      <c r="N156" s="23"/>
      <c r="O156" s="23"/>
      <c r="P156" s="23"/>
      <c r="Q156" s="13"/>
      <c r="R156" s="433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</row>
    <row r="157" spans="1:31" ht="15.75" customHeight="1" x14ac:dyDescent="0.35">
      <c r="A157" s="13"/>
      <c r="B157" s="13"/>
      <c r="C157" s="373"/>
      <c r="D157" s="14"/>
      <c r="E157" s="14"/>
      <c r="F157" s="14"/>
      <c r="G157" s="14"/>
      <c r="H157" s="14"/>
      <c r="I157" s="14"/>
      <c r="J157" s="14"/>
      <c r="K157" s="14"/>
      <c r="L157" s="14"/>
      <c r="M157" s="23"/>
      <c r="N157" s="23"/>
      <c r="O157" s="23"/>
      <c r="P157" s="23"/>
      <c r="Q157" s="13"/>
      <c r="R157" s="433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</row>
    <row r="158" spans="1:31" ht="15.75" customHeight="1" x14ac:dyDescent="0.35">
      <c r="A158" s="13"/>
      <c r="B158" s="13"/>
      <c r="C158" s="373"/>
      <c r="D158" s="14"/>
      <c r="E158" s="14"/>
      <c r="F158" s="14"/>
      <c r="G158" s="14"/>
      <c r="H158" s="14"/>
      <c r="I158" s="14"/>
      <c r="J158" s="14"/>
      <c r="K158" s="14"/>
      <c r="L158" s="14"/>
      <c r="M158" s="23"/>
      <c r="N158" s="23"/>
      <c r="O158" s="23"/>
      <c r="P158" s="23"/>
      <c r="Q158" s="13"/>
      <c r="R158" s="433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</row>
    <row r="159" spans="1:31" ht="15.75" customHeight="1" x14ac:dyDescent="0.35">
      <c r="A159" s="13"/>
      <c r="B159" s="13"/>
      <c r="C159" s="373"/>
      <c r="D159" s="14"/>
      <c r="E159" s="14"/>
      <c r="F159" s="14"/>
      <c r="G159" s="14"/>
      <c r="H159" s="14"/>
      <c r="I159" s="14"/>
      <c r="J159" s="14"/>
      <c r="K159" s="14"/>
      <c r="L159" s="14"/>
      <c r="M159" s="23"/>
      <c r="N159" s="23"/>
      <c r="O159" s="23"/>
      <c r="P159" s="23"/>
      <c r="Q159" s="13"/>
      <c r="R159" s="433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  <row r="160" spans="1:31" ht="15.75" customHeight="1" x14ac:dyDescent="0.35">
      <c r="A160" s="13"/>
      <c r="B160" s="13"/>
      <c r="C160" s="373"/>
      <c r="D160" s="14"/>
      <c r="E160" s="14"/>
      <c r="F160" s="14"/>
      <c r="G160" s="14"/>
      <c r="H160" s="14"/>
      <c r="I160" s="14"/>
      <c r="J160" s="14"/>
      <c r="K160" s="14"/>
      <c r="L160" s="14"/>
      <c r="M160" s="23"/>
      <c r="N160" s="23"/>
      <c r="O160" s="23"/>
      <c r="P160" s="23"/>
      <c r="Q160" s="13"/>
      <c r="R160" s="433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  <row r="161" spans="1:31" ht="15.75" customHeight="1" x14ac:dyDescent="0.35">
      <c r="A161" s="13"/>
      <c r="B161" s="13"/>
      <c r="C161" s="373"/>
      <c r="D161" s="14"/>
      <c r="E161" s="14"/>
      <c r="F161" s="14"/>
      <c r="G161" s="14"/>
      <c r="H161" s="14"/>
      <c r="I161" s="14"/>
      <c r="J161" s="14"/>
      <c r="K161" s="14"/>
      <c r="L161" s="14"/>
      <c r="M161" s="23"/>
      <c r="N161" s="23"/>
      <c r="O161" s="23"/>
      <c r="P161" s="23"/>
      <c r="Q161" s="13"/>
      <c r="R161" s="433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1" ht="15.75" customHeight="1" x14ac:dyDescent="0.35">
      <c r="A162" s="13"/>
      <c r="B162" s="13"/>
      <c r="C162" s="373"/>
      <c r="D162" s="14"/>
      <c r="E162" s="14"/>
      <c r="F162" s="14"/>
      <c r="G162" s="14"/>
      <c r="H162" s="14"/>
      <c r="I162" s="14"/>
      <c r="J162" s="14"/>
      <c r="K162" s="14"/>
      <c r="L162" s="14"/>
      <c r="M162" s="23"/>
      <c r="N162" s="23"/>
      <c r="O162" s="23"/>
      <c r="P162" s="23"/>
      <c r="Q162" s="13"/>
      <c r="R162" s="433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</row>
    <row r="163" spans="1:31" ht="15.75" customHeight="1" x14ac:dyDescent="0.35">
      <c r="A163" s="13"/>
      <c r="B163" s="13"/>
      <c r="C163" s="373"/>
      <c r="D163" s="14"/>
      <c r="E163" s="14"/>
      <c r="F163" s="14"/>
      <c r="G163" s="14"/>
      <c r="H163" s="14"/>
      <c r="I163" s="14"/>
      <c r="J163" s="14"/>
      <c r="K163" s="14"/>
      <c r="L163" s="14"/>
      <c r="M163" s="23"/>
      <c r="N163" s="23"/>
      <c r="O163" s="23"/>
      <c r="P163" s="23"/>
      <c r="Q163" s="13"/>
      <c r="R163" s="433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</row>
    <row r="164" spans="1:31" ht="15.75" customHeight="1" x14ac:dyDescent="0.35">
      <c r="A164" s="13"/>
      <c r="B164" s="13"/>
      <c r="C164" s="373"/>
      <c r="D164" s="14"/>
      <c r="E164" s="14"/>
      <c r="F164" s="14"/>
      <c r="G164" s="14"/>
      <c r="H164" s="14"/>
      <c r="I164" s="14"/>
      <c r="J164" s="14"/>
      <c r="K164" s="14"/>
      <c r="L164" s="14"/>
      <c r="M164" s="23"/>
      <c r="N164" s="23"/>
      <c r="O164" s="23"/>
      <c r="P164" s="23"/>
      <c r="Q164" s="13"/>
      <c r="R164" s="433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</row>
    <row r="165" spans="1:31" ht="15.75" customHeight="1" x14ac:dyDescent="0.35">
      <c r="A165" s="13"/>
      <c r="B165" s="13"/>
      <c r="C165" s="373"/>
      <c r="D165" s="14"/>
      <c r="E165" s="14"/>
      <c r="F165" s="14"/>
      <c r="G165" s="14"/>
      <c r="H165" s="14"/>
      <c r="I165" s="14"/>
      <c r="J165" s="14"/>
      <c r="K165" s="14"/>
      <c r="L165" s="14"/>
      <c r="M165" s="23"/>
      <c r="N165" s="23"/>
      <c r="O165" s="23"/>
      <c r="P165" s="23"/>
      <c r="Q165" s="13"/>
      <c r="R165" s="433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spans="1:31" ht="15.75" customHeight="1" x14ac:dyDescent="0.35">
      <c r="A166" s="13"/>
      <c r="B166" s="13"/>
      <c r="C166" s="373"/>
      <c r="D166" s="14"/>
      <c r="E166" s="14"/>
      <c r="F166" s="14"/>
      <c r="G166" s="14"/>
      <c r="H166" s="14"/>
      <c r="I166" s="14"/>
      <c r="J166" s="14"/>
      <c r="K166" s="14"/>
      <c r="L166" s="14"/>
      <c r="M166" s="23"/>
      <c r="N166" s="23"/>
      <c r="O166" s="23"/>
      <c r="P166" s="23"/>
      <c r="Q166" s="13"/>
      <c r="R166" s="433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</row>
    <row r="167" spans="1:31" ht="15.75" customHeight="1" x14ac:dyDescent="0.35">
      <c r="A167" s="13"/>
      <c r="B167" s="13"/>
      <c r="C167" s="373"/>
      <c r="D167" s="14"/>
      <c r="E167" s="14"/>
      <c r="F167" s="14"/>
      <c r="G167" s="14"/>
      <c r="H167" s="14"/>
      <c r="I167" s="14"/>
      <c r="J167" s="14"/>
      <c r="K167" s="14"/>
      <c r="L167" s="14"/>
      <c r="M167" s="23"/>
      <c r="N167" s="23"/>
      <c r="O167" s="23"/>
      <c r="P167" s="23"/>
      <c r="Q167" s="13"/>
      <c r="R167" s="433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</row>
    <row r="168" spans="1:31" ht="15.75" customHeight="1" x14ac:dyDescent="0.35">
      <c r="A168" s="13"/>
      <c r="B168" s="13"/>
      <c r="C168" s="373"/>
      <c r="D168" s="14"/>
      <c r="E168" s="14"/>
      <c r="F168" s="14"/>
      <c r="G168" s="14"/>
      <c r="H168" s="14"/>
      <c r="I168" s="14"/>
      <c r="J168" s="14"/>
      <c r="K168" s="14"/>
      <c r="L168" s="14"/>
      <c r="M168" s="23"/>
      <c r="N168" s="23"/>
      <c r="O168" s="23"/>
      <c r="P168" s="23"/>
      <c r="Q168" s="13"/>
      <c r="R168" s="433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</row>
    <row r="169" spans="1:31" ht="15.75" customHeight="1" x14ac:dyDescent="0.35">
      <c r="A169" s="13"/>
      <c r="B169" s="13"/>
      <c r="C169" s="373"/>
      <c r="D169" s="14"/>
      <c r="E169" s="14"/>
      <c r="F169" s="14"/>
      <c r="G169" s="14"/>
      <c r="H169" s="14"/>
      <c r="I169" s="14"/>
      <c r="J169" s="14"/>
      <c r="K169" s="14"/>
      <c r="L169" s="14"/>
      <c r="M169" s="23"/>
      <c r="N169" s="23"/>
      <c r="O169" s="23"/>
      <c r="P169" s="23"/>
      <c r="Q169" s="13"/>
      <c r="R169" s="433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</row>
    <row r="170" spans="1:31" ht="15.75" customHeight="1" x14ac:dyDescent="0.35">
      <c r="A170" s="13"/>
      <c r="B170" s="13"/>
      <c r="C170" s="373"/>
      <c r="D170" s="14"/>
      <c r="E170" s="14"/>
      <c r="F170" s="14"/>
      <c r="G170" s="14"/>
      <c r="H170" s="14"/>
      <c r="I170" s="14"/>
      <c r="J170" s="14"/>
      <c r="K170" s="14"/>
      <c r="L170" s="14"/>
      <c r="M170" s="23"/>
      <c r="N170" s="23"/>
      <c r="O170" s="23"/>
      <c r="P170" s="23"/>
      <c r="Q170" s="13"/>
      <c r="R170" s="433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</row>
    <row r="171" spans="1:31" ht="15.75" customHeight="1" x14ac:dyDescent="0.35">
      <c r="A171" s="13"/>
      <c r="B171" s="13"/>
      <c r="C171" s="373"/>
      <c r="D171" s="14"/>
      <c r="E171" s="14"/>
      <c r="F171" s="14"/>
      <c r="G171" s="14"/>
      <c r="H171" s="14"/>
      <c r="I171" s="14"/>
      <c r="J171" s="14"/>
      <c r="K171" s="14"/>
      <c r="L171" s="14"/>
      <c r="M171" s="23"/>
      <c r="N171" s="23"/>
      <c r="O171" s="23"/>
      <c r="P171" s="23"/>
      <c r="Q171" s="13"/>
      <c r="R171" s="433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</row>
    <row r="172" spans="1:31" ht="15.75" customHeight="1" x14ac:dyDescent="0.35">
      <c r="A172" s="13"/>
      <c r="B172" s="13"/>
      <c r="C172" s="373"/>
      <c r="D172" s="14"/>
      <c r="E172" s="14"/>
      <c r="F172" s="14"/>
      <c r="G172" s="14"/>
      <c r="H172" s="14"/>
      <c r="I172" s="14"/>
      <c r="J172" s="14"/>
      <c r="K172" s="14"/>
      <c r="L172" s="14"/>
      <c r="M172" s="23"/>
      <c r="N172" s="23"/>
      <c r="O172" s="23"/>
      <c r="P172" s="23"/>
      <c r="Q172" s="13"/>
      <c r="R172" s="433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  <row r="173" spans="1:31" ht="15.75" customHeight="1" x14ac:dyDescent="0.35">
      <c r="A173" s="13"/>
      <c r="B173" s="13"/>
      <c r="C173" s="373"/>
      <c r="D173" s="14"/>
      <c r="E173" s="14"/>
      <c r="F173" s="14"/>
      <c r="G173" s="14"/>
      <c r="H173" s="14"/>
      <c r="I173" s="14"/>
      <c r="J173" s="14"/>
      <c r="K173" s="14"/>
      <c r="L173" s="14"/>
      <c r="M173" s="23"/>
      <c r="N173" s="23"/>
      <c r="O173" s="23"/>
      <c r="P173" s="23"/>
      <c r="Q173" s="13"/>
      <c r="R173" s="433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</row>
    <row r="174" spans="1:31" ht="15.75" customHeight="1" x14ac:dyDescent="0.35">
      <c r="A174" s="13"/>
      <c r="B174" s="13"/>
      <c r="C174" s="373"/>
      <c r="D174" s="14"/>
      <c r="E174" s="14"/>
      <c r="F174" s="14"/>
      <c r="G174" s="14"/>
      <c r="H174" s="14"/>
      <c r="I174" s="14"/>
      <c r="J174" s="14"/>
      <c r="K174" s="14"/>
      <c r="L174" s="14"/>
      <c r="M174" s="23"/>
      <c r="N174" s="23"/>
      <c r="O174" s="23"/>
      <c r="P174" s="23"/>
      <c r="Q174" s="13"/>
      <c r="R174" s="433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</row>
    <row r="175" spans="1:31" ht="15.75" customHeight="1" x14ac:dyDescent="0.35">
      <c r="A175" s="13"/>
      <c r="B175" s="13"/>
      <c r="C175" s="373"/>
      <c r="D175" s="14"/>
      <c r="E175" s="14"/>
      <c r="F175" s="14"/>
      <c r="G175" s="14"/>
      <c r="H175" s="14"/>
      <c r="I175" s="14"/>
      <c r="J175" s="14"/>
      <c r="K175" s="14"/>
      <c r="L175" s="14"/>
      <c r="M175" s="23"/>
      <c r="N175" s="23"/>
      <c r="O175" s="23"/>
      <c r="P175" s="23"/>
      <c r="Q175" s="13"/>
      <c r="R175" s="433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</row>
    <row r="176" spans="1:31" ht="15.75" customHeight="1" x14ac:dyDescent="0.35">
      <c r="A176" s="13"/>
      <c r="B176" s="13"/>
      <c r="C176" s="373"/>
      <c r="D176" s="14"/>
      <c r="E176" s="14"/>
      <c r="F176" s="14"/>
      <c r="G176" s="14"/>
      <c r="H176" s="14"/>
      <c r="I176" s="14"/>
      <c r="J176" s="14"/>
      <c r="K176" s="14"/>
      <c r="L176" s="14"/>
      <c r="M176" s="23"/>
      <c r="N176" s="23"/>
      <c r="O176" s="23"/>
      <c r="P176" s="23"/>
      <c r="Q176" s="13"/>
      <c r="R176" s="433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</row>
    <row r="177" spans="1:31" ht="15.75" customHeight="1" x14ac:dyDescent="0.35">
      <c r="A177" s="13"/>
      <c r="B177" s="13"/>
      <c r="C177" s="373"/>
      <c r="D177" s="14"/>
      <c r="E177" s="14"/>
      <c r="F177" s="14"/>
      <c r="G177" s="14"/>
      <c r="H177" s="14"/>
      <c r="I177" s="14"/>
      <c r="J177" s="14"/>
      <c r="K177" s="14"/>
      <c r="L177" s="14"/>
      <c r="M177" s="23"/>
      <c r="N177" s="23"/>
      <c r="O177" s="23"/>
      <c r="P177" s="23"/>
      <c r="Q177" s="13"/>
      <c r="R177" s="433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</row>
    <row r="178" spans="1:31" ht="15.75" customHeight="1" x14ac:dyDescent="0.35">
      <c r="A178" s="13"/>
      <c r="B178" s="13"/>
      <c r="C178" s="373"/>
      <c r="D178" s="14"/>
      <c r="E178" s="14"/>
      <c r="F178" s="14"/>
      <c r="G178" s="14"/>
      <c r="H178" s="14"/>
      <c r="I178" s="14"/>
      <c r="J178" s="14"/>
      <c r="K178" s="14"/>
      <c r="L178" s="14"/>
      <c r="M178" s="23"/>
      <c r="N178" s="23"/>
      <c r="O178" s="23"/>
      <c r="P178" s="23"/>
      <c r="Q178" s="13"/>
      <c r="R178" s="433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</row>
    <row r="179" spans="1:31" ht="15.75" customHeight="1" x14ac:dyDescent="0.35">
      <c r="A179" s="13"/>
      <c r="B179" s="13"/>
      <c r="C179" s="373"/>
      <c r="D179" s="14"/>
      <c r="E179" s="14"/>
      <c r="F179" s="14"/>
      <c r="G179" s="14"/>
      <c r="H179" s="14"/>
      <c r="I179" s="14"/>
      <c r="J179" s="14"/>
      <c r="K179" s="14"/>
      <c r="L179" s="14"/>
      <c r="M179" s="23"/>
      <c r="N179" s="23"/>
      <c r="O179" s="23"/>
      <c r="P179" s="23"/>
      <c r="Q179" s="13"/>
      <c r="R179" s="433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</row>
    <row r="180" spans="1:31" ht="15.75" customHeight="1" x14ac:dyDescent="0.35">
      <c r="A180" s="13"/>
      <c r="B180" s="13"/>
      <c r="C180" s="373"/>
      <c r="D180" s="14"/>
      <c r="E180" s="14"/>
      <c r="F180" s="14"/>
      <c r="G180" s="14"/>
      <c r="H180" s="14"/>
      <c r="I180" s="14"/>
      <c r="J180" s="14"/>
      <c r="K180" s="14"/>
      <c r="L180" s="14"/>
      <c r="M180" s="23"/>
      <c r="N180" s="23"/>
      <c r="O180" s="23"/>
      <c r="P180" s="23"/>
      <c r="Q180" s="13"/>
      <c r="R180" s="433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</row>
    <row r="181" spans="1:31" ht="15.75" customHeight="1" x14ac:dyDescent="0.35">
      <c r="A181" s="13"/>
      <c r="B181" s="13"/>
      <c r="C181" s="373"/>
      <c r="D181" s="14"/>
      <c r="E181" s="14"/>
      <c r="F181" s="14"/>
      <c r="G181" s="14"/>
      <c r="H181" s="14"/>
      <c r="I181" s="14"/>
      <c r="J181" s="14"/>
      <c r="K181" s="14"/>
      <c r="L181" s="14"/>
      <c r="M181" s="23"/>
      <c r="N181" s="23"/>
      <c r="O181" s="23"/>
      <c r="P181" s="23"/>
      <c r="Q181" s="13"/>
      <c r="R181" s="433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</row>
    <row r="182" spans="1:31" ht="15.75" customHeight="1" x14ac:dyDescent="0.35">
      <c r="A182" s="13"/>
      <c r="B182" s="13"/>
      <c r="C182" s="373"/>
      <c r="D182" s="14"/>
      <c r="E182" s="14"/>
      <c r="F182" s="14"/>
      <c r="G182" s="14"/>
      <c r="H182" s="14"/>
      <c r="I182" s="14"/>
      <c r="J182" s="14"/>
      <c r="K182" s="14"/>
      <c r="L182" s="14"/>
      <c r="M182" s="23"/>
      <c r="N182" s="23"/>
      <c r="O182" s="23"/>
      <c r="P182" s="23"/>
      <c r="Q182" s="13"/>
      <c r="R182" s="433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</row>
    <row r="183" spans="1:31" ht="15.75" customHeight="1" x14ac:dyDescent="0.35">
      <c r="A183" s="13"/>
      <c r="B183" s="13"/>
      <c r="C183" s="373"/>
      <c r="D183" s="14"/>
      <c r="E183" s="14"/>
      <c r="F183" s="14"/>
      <c r="G183" s="14"/>
      <c r="H183" s="14"/>
      <c r="I183" s="14"/>
      <c r="J183" s="14"/>
      <c r="K183" s="14"/>
      <c r="L183" s="14"/>
      <c r="M183" s="23"/>
      <c r="N183" s="23"/>
      <c r="O183" s="23"/>
      <c r="P183" s="23"/>
      <c r="Q183" s="13"/>
      <c r="R183" s="433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spans="1:31" ht="15.75" customHeight="1" x14ac:dyDescent="0.35">
      <c r="A184" s="13"/>
      <c r="B184" s="13"/>
      <c r="C184" s="373"/>
      <c r="D184" s="14"/>
      <c r="E184" s="14"/>
      <c r="F184" s="14"/>
      <c r="G184" s="14"/>
      <c r="H184" s="14"/>
      <c r="I184" s="14"/>
      <c r="J184" s="14"/>
      <c r="K184" s="14"/>
      <c r="L184" s="14"/>
      <c r="M184" s="23"/>
      <c r="N184" s="23"/>
      <c r="O184" s="23"/>
      <c r="P184" s="23"/>
      <c r="Q184" s="13"/>
      <c r="R184" s="433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  <row r="185" spans="1:31" ht="15.75" customHeight="1" x14ac:dyDescent="0.35">
      <c r="A185" s="13"/>
      <c r="B185" s="13"/>
      <c r="C185" s="373"/>
      <c r="D185" s="14"/>
      <c r="E185" s="14"/>
      <c r="F185" s="14"/>
      <c r="G185" s="14"/>
      <c r="H185" s="14"/>
      <c r="I185" s="14"/>
      <c r="J185" s="14"/>
      <c r="K185" s="14"/>
      <c r="L185" s="14"/>
      <c r="M185" s="23"/>
      <c r="N185" s="23"/>
      <c r="O185" s="23"/>
      <c r="P185" s="23"/>
      <c r="Q185" s="13"/>
      <c r="R185" s="433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</row>
    <row r="186" spans="1:31" ht="15.75" customHeight="1" x14ac:dyDescent="0.35">
      <c r="A186" s="13"/>
      <c r="B186" s="13"/>
      <c r="C186" s="373"/>
      <c r="D186" s="14"/>
      <c r="E186" s="14"/>
      <c r="F186" s="14"/>
      <c r="G186" s="14"/>
      <c r="H186" s="14"/>
      <c r="I186" s="14"/>
      <c r="J186" s="14"/>
      <c r="K186" s="14"/>
      <c r="L186" s="14"/>
      <c r="M186" s="23"/>
      <c r="N186" s="23"/>
      <c r="O186" s="23"/>
      <c r="P186" s="23"/>
      <c r="Q186" s="13"/>
      <c r="R186" s="433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</row>
    <row r="187" spans="1:31" ht="15.75" customHeight="1" x14ac:dyDescent="0.35">
      <c r="A187" s="13"/>
      <c r="B187" s="13"/>
      <c r="C187" s="373"/>
      <c r="D187" s="14"/>
      <c r="E187" s="14"/>
      <c r="F187" s="14"/>
      <c r="G187" s="14"/>
      <c r="H187" s="14"/>
      <c r="I187" s="14"/>
      <c r="J187" s="14"/>
      <c r="K187" s="14"/>
      <c r="L187" s="14"/>
      <c r="M187" s="23"/>
      <c r="N187" s="23"/>
      <c r="O187" s="23"/>
      <c r="P187" s="23"/>
      <c r="Q187" s="13"/>
      <c r="R187" s="433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</row>
    <row r="188" spans="1:31" ht="15.75" customHeight="1" x14ac:dyDescent="0.35">
      <c r="A188" s="13"/>
      <c r="B188" s="13"/>
      <c r="C188" s="373"/>
      <c r="D188" s="14"/>
      <c r="E188" s="14"/>
      <c r="F188" s="14"/>
      <c r="G188" s="14"/>
      <c r="H188" s="14"/>
      <c r="I188" s="14"/>
      <c r="J188" s="14"/>
      <c r="K188" s="14"/>
      <c r="L188" s="14"/>
      <c r="M188" s="23"/>
      <c r="N188" s="23"/>
      <c r="O188" s="23"/>
      <c r="P188" s="23"/>
      <c r="Q188" s="13"/>
      <c r="R188" s="433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</row>
    <row r="189" spans="1:31" ht="15.75" customHeight="1" x14ac:dyDescent="0.35">
      <c r="A189" s="13"/>
      <c r="B189" s="13"/>
      <c r="C189" s="373"/>
      <c r="D189" s="14"/>
      <c r="E189" s="14"/>
      <c r="F189" s="14"/>
      <c r="G189" s="14"/>
      <c r="H189" s="14"/>
      <c r="I189" s="14"/>
      <c r="J189" s="14"/>
      <c r="K189" s="14"/>
      <c r="L189" s="14"/>
      <c r="M189" s="23"/>
      <c r="N189" s="23"/>
      <c r="O189" s="23"/>
      <c r="P189" s="23"/>
      <c r="Q189" s="13"/>
      <c r="R189" s="433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</row>
    <row r="190" spans="1:31" ht="15.75" customHeight="1" x14ac:dyDescent="0.35">
      <c r="A190" s="13"/>
      <c r="B190" s="13"/>
      <c r="C190" s="373"/>
      <c r="D190" s="14"/>
      <c r="E190" s="14"/>
      <c r="F190" s="14"/>
      <c r="G190" s="14"/>
      <c r="H190" s="14"/>
      <c r="I190" s="14"/>
      <c r="J190" s="14"/>
      <c r="K190" s="14"/>
      <c r="L190" s="14"/>
      <c r="M190" s="23"/>
      <c r="N190" s="23"/>
      <c r="O190" s="23"/>
      <c r="P190" s="23"/>
      <c r="Q190" s="13"/>
      <c r="R190" s="433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</row>
    <row r="191" spans="1:31" ht="15.75" customHeight="1" x14ac:dyDescent="0.35">
      <c r="A191" s="13"/>
      <c r="B191" s="13"/>
      <c r="C191" s="373"/>
      <c r="D191" s="14"/>
      <c r="E191" s="14"/>
      <c r="F191" s="14"/>
      <c r="G191" s="14"/>
      <c r="H191" s="14"/>
      <c r="I191" s="14"/>
      <c r="J191" s="14"/>
      <c r="K191" s="14"/>
      <c r="L191" s="14"/>
      <c r="M191" s="23"/>
      <c r="N191" s="23"/>
      <c r="O191" s="23"/>
      <c r="P191" s="23"/>
      <c r="Q191" s="13"/>
      <c r="R191" s="433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</row>
    <row r="192" spans="1:31" ht="15.75" customHeight="1" x14ac:dyDescent="0.35">
      <c r="A192" s="13"/>
      <c r="B192" s="13"/>
      <c r="C192" s="373"/>
      <c r="D192" s="14"/>
      <c r="E192" s="14"/>
      <c r="F192" s="14"/>
      <c r="G192" s="14"/>
      <c r="H192" s="14"/>
      <c r="I192" s="14"/>
      <c r="J192" s="14"/>
      <c r="K192" s="14"/>
      <c r="L192" s="14"/>
      <c r="M192" s="23"/>
      <c r="N192" s="23"/>
      <c r="O192" s="23"/>
      <c r="P192" s="23"/>
      <c r="Q192" s="13"/>
      <c r="R192" s="433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</row>
    <row r="193" spans="1:31" ht="15.75" customHeight="1" x14ac:dyDescent="0.35">
      <c r="A193" s="13"/>
      <c r="B193" s="13"/>
      <c r="C193" s="373"/>
      <c r="D193" s="14"/>
      <c r="E193" s="14"/>
      <c r="F193" s="14"/>
      <c r="G193" s="14"/>
      <c r="H193" s="14"/>
      <c r="I193" s="14"/>
      <c r="J193" s="14"/>
      <c r="K193" s="14"/>
      <c r="L193" s="14"/>
      <c r="M193" s="23"/>
      <c r="N193" s="23"/>
      <c r="O193" s="23"/>
      <c r="P193" s="23"/>
      <c r="Q193" s="13"/>
      <c r="R193" s="433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</row>
    <row r="194" spans="1:31" ht="15.75" customHeight="1" x14ac:dyDescent="0.35">
      <c r="A194" s="13"/>
      <c r="B194" s="13"/>
      <c r="C194" s="373"/>
      <c r="D194" s="14"/>
      <c r="E194" s="14"/>
      <c r="F194" s="14"/>
      <c r="G194" s="14"/>
      <c r="H194" s="14"/>
      <c r="I194" s="14"/>
      <c r="J194" s="14"/>
      <c r="K194" s="14"/>
      <c r="L194" s="14"/>
      <c r="M194" s="23"/>
      <c r="N194" s="23"/>
      <c r="O194" s="23"/>
      <c r="P194" s="23"/>
      <c r="Q194" s="13"/>
      <c r="R194" s="433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</row>
    <row r="195" spans="1:31" ht="15.75" customHeight="1" x14ac:dyDescent="0.35">
      <c r="A195" s="13"/>
      <c r="B195" s="13"/>
      <c r="C195" s="373"/>
      <c r="D195" s="14"/>
      <c r="E195" s="14"/>
      <c r="F195" s="14"/>
      <c r="G195" s="14"/>
      <c r="H195" s="14"/>
      <c r="I195" s="14"/>
      <c r="J195" s="14"/>
      <c r="K195" s="14"/>
      <c r="L195" s="14"/>
      <c r="M195" s="23"/>
      <c r="N195" s="23"/>
      <c r="O195" s="23"/>
      <c r="P195" s="23"/>
      <c r="Q195" s="13"/>
      <c r="R195" s="433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</row>
    <row r="196" spans="1:31" ht="15.75" customHeight="1" x14ac:dyDescent="0.35">
      <c r="A196" s="13"/>
      <c r="B196" s="13"/>
      <c r="C196" s="373"/>
      <c r="D196" s="14"/>
      <c r="E196" s="14"/>
      <c r="F196" s="14"/>
      <c r="G196" s="14"/>
      <c r="H196" s="14"/>
      <c r="I196" s="14"/>
      <c r="J196" s="14"/>
      <c r="K196" s="14"/>
      <c r="L196" s="14"/>
      <c r="M196" s="23"/>
      <c r="N196" s="23"/>
      <c r="O196" s="23"/>
      <c r="P196" s="23"/>
      <c r="Q196" s="13"/>
      <c r="R196" s="433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</row>
    <row r="197" spans="1:31" ht="15.75" customHeight="1" x14ac:dyDescent="0.35">
      <c r="A197" s="13"/>
      <c r="B197" s="13"/>
      <c r="C197" s="373"/>
      <c r="D197" s="14"/>
      <c r="E197" s="14"/>
      <c r="F197" s="14"/>
      <c r="G197" s="14"/>
      <c r="H197" s="14"/>
      <c r="I197" s="14"/>
      <c r="J197" s="14"/>
      <c r="K197" s="14"/>
      <c r="L197" s="14"/>
      <c r="M197" s="23"/>
      <c r="N197" s="23"/>
      <c r="O197" s="23"/>
      <c r="P197" s="23"/>
      <c r="Q197" s="13"/>
      <c r="R197" s="433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</row>
    <row r="198" spans="1:31" ht="15.75" customHeight="1" x14ac:dyDescent="0.35">
      <c r="A198" s="13"/>
      <c r="B198" s="13"/>
      <c r="C198" s="373"/>
      <c r="D198" s="14"/>
      <c r="E198" s="14"/>
      <c r="F198" s="14"/>
      <c r="G198" s="14"/>
      <c r="H198" s="14"/>
      <c r="I198" s="14"/>
      <c r="J198" s="14"/>
      <c r="K198" s="14"/>
      <c r="L198" s="14"/>
      <c r="M198" s="23"/>
      <c r="N198" s="23"/>
      <c r="O198" s="23"/>
      <c r="P198" s="23"/>
      <c r="Q198" s="13"/>
      <c r="R198" s="433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  <row r="199" spans="1:31" ht="15.75" customHeight="1" x14ac:dyDescent="0.35">
      <c r="A199" s="13"/>
      <c r="B199" s="13"/>
      <c r="C199" s="373"/>
      <c r="D199" s="14"/>
      <c r="E199" s="14"/>
      <c r="F199" s="14"/>
      <c r="G199" s="14"/>
      <c r="H199" s="14"/>
      <c r="I199" s="14"/>
      <c r="J199" s="14"/>
      <c r="K199" s="14"/>
      <c r="L199" s="14"/>
      <c r="M199" s="23"/>
      <c r="N199" s="23"/>
      <c r="O199" s="23"/>
      <c r="P199" s="23"/>
      <c r="Q199" s="13"/>
      <c r="R199" s="433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</row>
    <row r="200" spans="1:31" ht="15.75" customHeight="1" x14ac:dyDescent="0.35">
      <c r="A200" s="13"/>
      <c r="B200" s="13"/>
      <c r="C200" s="373"/>
      <c r="D200" s="14"/>
      <c r="E200" s="14"/>
      <c r="F200" s="14"/>
      <c r="G200" s="14"/>
      <c r="H200" s="14"/>
      <c r="I200" s="14"/>
      <c r="J200" s="14"/>
      <c r="K200" s="14"/>
      <c r="L200" s="14"/>
      <c r="M200" s="23"/>
      <c r="N200" s="23"/>
      <c r="O200" s="23"/>
      <c r="P200" s="23"/>
      <c r="Q200" s="13"/>
      <c r="R200" s="433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  <row r="201" spans="1:31" ht="15.75" customHeight="1" x14ac:dyDescent="0.35">
      <c r="A201" s="13"/>
      <c r="B201" s="13"/>
      <c r="C201" s="373"/>
      <c r="D201" s="14"/>
      <c r="E201" s="14"/>
      <c r="F201" s="14"/>
      <c r="G201" s="14"/>
      <c r="H201" s="14"/>
      <c r="I201" s="14"/>
      <c r="J201" s="14"/>
      <c r="K201" s="14"/>
      <c r="L201" s="14"/>
      <c r="M201" s="23"/>
      <c r="N201" s="23"/>
      <c r="O201" s="23"/>
      <c r="P201" s="23"/>
      <c r="Q201" s="13"/>
      <c r="R201" s="433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</row>
    <row r="202" spans="1:31" ht="15.75" customHeight="1" x14ac:dyDescent="0.35">
      <c r="A202" s="13"/>
      <c r="B202" s="13"/>
      <c r="C202" s="373"/>
      <c r="D202" s="14"/>
      <c r="E202" s="14"/>
      <c r="F202" s="14"/>
      <c r="G202" s="14"/>
      <c r="H202" s="14"/>
      <c r="I202" s="14"/>
      <c r="J202" s="14"/>
      <c r="K202" s="14"/>
      <c r="L202" s="14"/>
      <c r="M202" s="23"/>
      <c r="N202" s="23"/>
      <c r="O202" s="23"/>
      <c r="P202" s="23"/>
      <c r="Q202" s="13"/>
      <c r="R202" s="433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</row>
    <row r="203" spans="1:31" ht="15.75" customHeight="1" x14ac:dyDescent="0.35">
      <c r="A203" s="13"/>
      <c r="B203" s="13"/>
      <c r="C203" s="373"/>
      <c r="D203" s="14"/>
      <c r="E203" s="14"/>
      <c r="F203" s="14"/>
      <c r="G203" s="14"/>
      <c r="H203" s="14"/>
      <c r="I203" s="14"/>
      <c r="J203" s="14"/>
      <c r="K203" s="14"/>
      <c r="L203" s="14"/>
      <c r="M203" s="23"/>
      <c r="N203" s="23"/>
      <c r="O203" s="23"/>
      <c r="P203" s="23"/>
      <c r="Q203" s="13"/>
      <c r="R203" s="433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</row>
    <row r="204" spans="1:31" ht="15.75" customHeight="1" x14ac:dyDescent="0.35">
      <c r="A204" s="13"/>
      <c r="B204" s="13"/>
      <c r="C204" s="373"/>
      <c r="D204" s="14"/>
      <c r="E204" s="14"/>
      <c r="F204" s="14"/>
      <c r="G204" s="14"/>
      <c r="H204" s="14"/>
      <c r="I204" s="14"/>
      <c r="J204" s="14"/>
      <c r="K204" s="14"/>
      <c r="L204" s="14"/>
      <c r="M204" s="23"/>
      <c r="N204" s="23"/>
      <c r="O204" s="23"/>
      <c r="P204" s="23"/>
      <c r="Q204" s="13"/>
      <c r="R204" s="433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</row>
    <row r="205" spans="1:31" ht="15.75" customHeight="1" x14ac:dyDescent="0.35">
      <c r="A205" s="13"/>
      <c r="B205" s="13"/>
      <c r="C205" s="373"/>
      <c r="D205" s="14"/>
      <c r="E205" s="14"/>
      <c r="F205" s="14"/>
      <c r="G205" s="14"/>
      <c r="H205" s="14"/>
      <c r="I205" s="14"/>
      <c r="J205" s="14"/>
      <c r="K205" s="14"/>
      <c r="L205" s="14"/>
      <c r="M205" s="23"/>
      <c r="N205" s="23"/>
      <c r="O205" s="23"/>
      <c r="P205" s="23"/>
      <c r="Q205" s="13"/>
      <c r="R205" s="433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</row>
    <row r="206" spans="1:31" ht="15.75" customHeight="1" x14ac:dyDescent="0.35">
      <c r="A206" s="13"/>
      <c r="B206" s="13"/>
      <c r="C206" s="373"/>
      <c r="D206" s="14"/>
      <c r="E206" s="14"/>
      <c r="F206" s="14"/>
      <c r="G206" s="14"/>
      <c r="H206" s="14"/>
      <c r="I206" s="14"/>
      <c r="J206" s="14"/>
      <c r="K206" s="14"/>
      <c r="L206" s="14"/>
      <c r="M206" s="23"/>
      <c r="N206" s="23"/>
      <c r="O206" s="23"/>
      <c r="P206" s="23"/>
      <c r="Q206" s="13"/>
      <c r="R206" s="433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  <row r="207" spans="1:31" ht="15.75" customHeight="1" x14ac:dyDescent="0.35">
      <c r="A207" s="13"/>
      <c r="B207" s="13"/>
      <c r="C207" s="373"/>
      <c r="D207" s="14"/>
      <c r="E207" s="14"/>
      <c r="F207" s="14"/>
      <c r="G207" s="14"/>
      <c r="H207" s="14"/>
      <c r="I207" s="14"/>
      <c r="J207" s="14"/>
      <c r="K207" s="14"/>
      <c r="L207" s="14"/>
      <c r="M207" s="23"/>
      <c r="N207" s="23"/>
      <c r="O207" s="23"/>
      <c r="P207" s="23"/>
      <c r="Q207" s="13"/>
      <c r="R207" s="433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</row>
    <row r="208" spans="1:31" ht="15.75" customHeight="1" x14ac:dyDescent="0.35">
      <c r="A208" s="13"/>
      <c r="B208" s="13"/>
      <c r="C208" s="373"/>
      <c r="D208" s="14"/>
      <c r="E208" s="14"/>
      <c r="F208" s="14"/>
      <c r="G208" s="14"/>
      <c r="H208" s="14"/>
      <c r="I208" s="14"/>
      <c r="J208" s="14"/>
      <c r="K208" s="14"/>
      <c r="L208" s="14"/>
      <c r="M208" s="23"/>
      <c r="N208" s="23"/>
      <c r="O208" s="23"/>
      <c r="P208" s="23"/>
      <c r="Q208" s="13"/>
      <c r="R208" s="433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  <row r="209" spans="1:31" ht="15.75" customHeight="1" x14ac:dyDescent="0.35">
      <c r="A209" s="13"/>
      <c r="B209" s="13"/>
      <c r="C209" s="373"/>
      <c r="D209" s="14"/>
      <c r="E209" s="14"/>
      <c r="F209" s="14"/>
      <c r="G209" s="14"/>
      <c r="H209" s="14"/>
      <c r="I209" s="14"/>
      <c r="J209" s="14"/>
      <c r="K209" s="14"/>
      <c r="L209" s="14"/>
      <c r="M209" s="23"/>
      <c r="N209" s="23"/>
      <c r="O209" s="23"/>
      <c r="P209" s="23"/>
      <c r="Q209" s="13"/>
      <c r="R209" s="433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</row>
    <row r="210" spans="1:31" ht="15.75" customHeight="1" x14ac:dyDescent="0.35">
      <c r="A210" s="13"/>
      <c r="B210" s="13"/>
      <c r="C210" s="373"/>
      <c r="D210" s="14"/>
      <c r="E210" s="14"/>
      <c r="F210" s="14"/>
      <c r="G210" s="14"/>
      <c r="H210" s="14"/>
      <c r="I210" s="14"/>
      <c r="J210" s="14"/>
      <c r="K210" s="14"/>
      <c r="L210" s="14"/>
      <c r="M210" s="23"/>
      <c r="N210" s="23"/>
      <c r="O210" s="23"/>
      <c r="P210" s="23"/>
      <c r="Q210" s="13"/>
      <c r="R210" s="433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</row>
    <row r="211" spans="1:31" ht="15.75" customHeight="1" x14ac:dyDescent="0.35">
      <c r="A211" s="13"/>
      <c r="B211" s="13"/>
      <c r="C211" s="373"/>
      <c r="D211" s="14"/>
      <c r="E211" s="14"/>
      <c r="F211" s="14"/>
      <c r="G211" s="14"/>
      <c r="H211" s="14"/>
      <c r="I211" s="14"/>
      <c r="J211" s="14"/>
      <c r="K211" s="14"/>
      <c r="L211" s="14"/>
      <c r="M211" s="23"/>
      <c r="N211" s="23"/>
      <c r="O211" s="23"/>
      <c r="P211" s="23"/>
      <c r="Q211" s="13"/>
      <c r="R211" s="433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</row>
    <row r="212" spans="1:31" ht="15.75" customHeight="1" x14ac:dyDescent="0.35">
      <c r="A212" s="13"/>
      <c r="B212" s="13"/>
      <c r="C212" s="373"/>
      <c r="D212" s="14"/>
      <c r="E212" s="14"/>
      <c r="F212" s="14"/>
      <c r="G212" s="14"/>
      <c r="H212" s="14"/>
      <c r="I212" s="14"/>
      <c r="J212" s="14"/>
      <c r="K212" s="14"/>
      <c r="L212" s="14"/>
      <c r="M212" s="23"/>
      <c r="N212" s="23"/>
      <c r="O212" s="23"/>
      <c r="P212" s="23"/>
      <c r="Q212" s="13"/>
      <c r="R212" s="433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spans="1:31" ht="15.75" customHeight="1" x14ac:dyDescent="0.35">
      <c r="A213" s="13"/>
      <c r="B213" s="13"/>
      <c r="C213" s="373"/>
      <c r="D213" s="14"/>
      <c r="E213" s="14"/>
      <c r="F213" s="14"/>
      <c r="G213" s="14"/>
      <c r="H213" s="14"/>
      <c r="I213" s="14"/>
      <c r="J213" s="14"/>
      <c r="K213" s="14"/>
      <c r="L213" s="14"/>
      <c r="M213" s="23"/>
      <c r="N213" s="23"/>
      <c r="O213" s="23"/>
      <c r="P213" s="23"/>
      <c r="Q213" s="13"/>
      <c r="R213" s="433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</row>
    <row r="214" spans="1:31" ht="15.75" customHeight="1" x14ac:dyDescent="0.35">
      <c r="A214" s="13"/>
      <c r="B214" s="13"/>
      <c r="C214" s="373"/>
      <c r="D214" s="14"/>
      <c r="E214" s="14"/>
      <c r="F214" s="14"/>
      <c r="G214" s="14"/>
      <c r="H214" s="14"/>
      <c r="I214" s="14"/>
      <c r="J214" s="14"/>
      <c r="K214" s="14"/>
      <c r="L214" s="14"/>
      <c r="M214" s="23"/>
      <c r="N214" s="23"/>
      <c r="O214" s="23"/>
      <c r="P214" s="23"/>
      <c r="Q214" s="13"/>
      <c r="R214" s="433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</row>
    <row r="215" spans="1:31" ht="15.75" customHeight="1" x14ac:dyDescent="0.35">
      <c r="A215" s="13"/>
      <c r="B215" s="13"/>
      <c r="C215" s="373"/>
      <c r="D215" s="14"/>
      <c r="E215" s="14"/>
      <c r="F215" s="14"/>
      <c r="G215" s="14"/>
      <c r="H215" s="14"/>
      <c r="I215" s="14"/>
      <c r="J215" s="14"/>
      <c r="K215" s="14"/>
      <c r="L215" s="14"/>
      <c r="M215" s="23"/>
      <c r="N215" s="23"/>
      <c r="O215" s="23"/>
      <c r="P215" s="23"/>
      <c r="Q215" s="13"/>
      <c r="R215" s="433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</row>
    <row r="216" spans="1:31" ht="15.75" customHeight="1" x14ac:dyDescent="0.35">
      <c r="A216" s="13"/>
      <c r="B216" s="13"/>
      <c r="C216" s="373"/>
      <c r="D216" s="14"/>
      <c r="E216" s="14"/>
      <c r="F216" s="14"/>
      <c r="G216" s="14"/>
      <c r="H216" s="14"/>
      <c r="I216" s="14"/>
      <c r="J216" s="14"/>
      <c r="K216" s="14"/>
      <c r="L216" s="14"/>
      <c r="M216" s="23"/>
      <c r="N216" s="23"/>
      <c r="O216" s="23"/>
      <c r="P216" s="23"/>
      <c r="Q216" s="13"/>
      <c r="R216" s="433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</row>
    <row r="217" spans="1:31" ht="15.75" customHeight="1" x14ac:dyDescent="0.35">
      <c r="A217" s="13"/>
      <c r="B217" s="13"/>
      <c r="C217" s="373"/>
      <c r="D217" s="14"/>
      <c r="E217" s="14"/>
      <c r="F217" s="14"/>
      <c r="G217" s="14"/>
      <c r="H217" s="14"/>
      <c r="I217" s="14"/>
      <c r="J217" s="14"/>
      <c r="K217" s="14"/>
      <c r="L217" s="14"/>
      <c r="M217" s="23"/>
      <c r="N217" s="23"/>
      <c r="O217" s="23"/>
      <c r="P217" s="23"/>
      <c r="Q217" s="13"/>
      <c r="R217" s="433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</row>
    <row r="218" spans="1:31" ht="15.75" customHeight="1" x14ac:dyDescent="0.35">
      <c r="A218" s="13"/>
      <c r="B218" s="13"/>
      <c r="C218" s="373"/>
      <c r="D218" s="14"/>
      <c r="E218" s="14"/>
      <c r="F218" s="14"/>
      <c r="G218" s="14"/>
      <c r="H218" s="14"/>
      <c r="I218" s="14"/>
      <c r="J218" s="14"/>
      <c r="K218" s="14"/>
      <c r="L218" s="14"/>
      <c r="M218" s="23"/>
      <c r="N218" s="23"/>
      <c r="O218" s="23"/>
      <c r="P218" s="23"/>
      <c r="Q218" s="13"/>
      <c r="R218" s="433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</row>
    <row r="219" spans="1:31" ht="15.75" customHeight="1" x14ac:dyDescent="0.35">
      <c r="A219" s="13"/>
      <c r="B219" s="13"/>
      <c r="C219" s="373"/>
      <c r="D219" s="14"/>
      <c r="E219" s="14"/>
      <c r="F219" s="14"/>
      <c r="G219" s="14"/>
      <c r="H219" s="14"/>
      <c r="I219" s="14"/>
      <c r="J219" s="14"/>
      <c r="K219" s="14"/>
      <c r="L219" s="14"/>
      <c r="M219" s="23"/>
      <c r="N219" s="23"/>
      <c r="O219" s="23"/>
      <c r="P219" s="23"/>
      <c r="Q219" s="13"/>
      <c r="R219" s="433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</row>
    <row r="220" spans="1:31" ht="15.75" customHeight="1" x14ac:dyDescent="0.35">
      <c r="A220" s="13"/>
      <c r="B220" s="13"/>
      <c r="C220" s="373"/>
      <c r="D220" s="14"/>
      <c r="E220" s="14"/>
      <c r="F220" s="14"/>
      <c r="G220" s="14"/>
      <c r="H220" s="14"/>
      <c r="I220" s="14"/>
      <c r="J220" s="14"/>
      <c r="K220" s="14"/>
      <c r="L220" s="14"/>
      <c r="M220" s="23"/>
      <c r="N220" s="23"/>
      <c r="O220" s="23"/>
      <c r="P220" s="23"/>
      <c r="Q220" s="13"/>
      <c r="R220" s="433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  <row r="221" spans="1:31" ht="15.75" customHeight="1" x14ac:dyDescent="0.35">
      <c r="A221" s="13"/>
      <c r="B221" s="13"/>
      <c r="C221" s="373"/>
      <c r="D221" s="14"/>
      <c r="E221" s="14"/>
      <c r="F221" s="14"/>
      <c r="G221" s="14"/>
      <c r="H221" s="14"/>
      <c r="I221" s="14"/>
      <c r="J221" s="14"/>
      <c r="K221" s="14"/>
      <c r="L221" s="14"/>
      <c r="M221" s="23"/>
      <c r="N221" s="23"/>
      <c r="O221" s="23"/>
      <c r="P221" s="23"/>
      <c r="Q221" s="13"/>
      <c r="R221" s="433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</row>
    <row r="222" spans="1:31" ht="15.75" customHeight="1" x14ac:dyDescent="0.35">
      <c r="A222" s="13"/>
      <c r="B222" s="13"/>
      <c r="C222" s="373"/>
      <c r="D222" s="14"/>
      <c r="E222" s="14"/>
      <c r="F222" s="14"/>
      <c r="G222" s="14"/>
      <c r="H222" s="14"/>
      <c r="I222" s="14"/>
      <c r="J222" s="14"/>
      <c r="K222" s="14"/>
      <c r="L222" s="14"/>
      <c r="M222" s="23"/>
      <c r="N222" s="23"/>
      <c r="O222" s="23"/>
      <c r="P222" s="23"/>
      <c r="Q222" s="13"/>
      <c r="R222" s="433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</row>
    <row r="223" spans="1:31" ht="15.75" customHeight="1" x14ac:dyDescent="0.35">
      <c r="A223" s="13"/>
      <c r="B223" s="13"/>
      <c r="C223" s="373"/>
      <c r="D223" s="14"/>
      <c r="E223" s="14"/>
      <c r="F223" s="14"/>
      <c r="G223" s="14"/>
      <c r="H223" s="14"/>
      <c r="I223" s="14"/>
      <c r="J223" s="14"/>
      <c r="K223" s="14"/>
      <c r="L223" s="14"/>
      <c r="M223" s="23"/>
      <c r="N223" s="23"/>
      <c r="O223" s="23"/>
      <c r="P223" s="23"/>
      <c r="Q223" s="13"/>
      <c r="R223" s="433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</row>
    <row r="224" spans="1:31" ht="15.75" customHeight="1" x14ac:dyDescent="0.35">
      <c r="A224" s="13"/>
      <c r="B224" s="13"/>
      <c r="C224" s="373"/>
      <c r="D224" s="14"/>
      <c r="E224" s="14"/>
      <c r="F224" s="14"/>
      <c r="G224" s="14"/>
      <c r="H224" s="14"/>
      <c r="I224" s="14"/>
      <c r="J224" s="14"/>
      <c r="K224" s="14"/>
      <c r="L224" s="14"/>
      <c r="M224" s="23"/>
      <c r="N224" s="23"/>
      <c r="O224" s="23"/>
      <c r="P224" s="23"/>
      <c r="Q224" s="13"/>
      <c r="R224" s="433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</row>
    <row r="225" spans="1:31" ht="15.75" customHeight="1" x14ac:dyDescent="0.35">
      <c r="A225" s="13"/>
      <c r="B225" s="13"/>
      <c r="C225" s="373"/>
      <c r="D225" s="14"/>
      <c r="E225" s="14"/>
      <c r="F225" s="14"/>
      <c r="G225" s="14"/>
      <c r="H225" s="14"/>
      <c r="I225" s="14"/>
      <c r="J225" s="14"/>
      <c r="K225" s="14"/>
      <c r="L225" s="14"/>
      <c r="M225" s="23"/>
      <c r="N225" s="23"/>
      <c r="O225" s="23"/>
      <c r="P225" s="23"/>
      <c r="Q225" s="13"/>
      <c r="R225" s="433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</row>
    <row r="226" spans="1:31" ht="15.75" customHeight="1" x14ac:dyDescent="0.35">
      <c r="A226" s="13"/>
      <c r="B226" s="13"/>
      <c r="C226" s="373"/>
      <c r="D226" s="14"/>
      <c r="E226" s="14"/>
      <c r="F226" s="14"/>
      <c r="G226" s="14"/>
      <c r="H226" s="14"/>
      <c r="I226" s="14"/>
      <c r="J226" s="14"/>
      <c r="K226" s="14"/>
      <c r="L226" s="14"/>
      <c r="M226" s="23"/>
      <c r="N226" s="23"/>
      <c r="O226" s="23"/>
      <c r="P226" s="23"/>
      <c r="Q226" s="13"/>
      <c r="R226" s="433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</row>
    <row r="227" spans="1:31" ht="15.75" customHeight="1" x14ac:dyDescent="0.35">
      <c r="A227" s="13"/>
      <c r="B227" s="13"/>
      <c r="C227" s="373"/>
      <c r="D227" s="14"/>
      <c r="E227" s="14"/>
      <c r="F227" s="14"/>
      <c r="G227" s="14"/>
      <c r="H227" s="14"/>
      <c r="I227" s="14"/>
      <c r="J227" s="14"/>
      <c r="K227" s="14"/>
      <c r="L227" s="14"/>
      <c r="M227" s="23"/>
      <c r="N227" s="23"/>
      <c r="O227" s="23"/>
      <c r="P227" s="23"/>
      <c r="Q227" s="13"/>
      <c r="R227" s="433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</row>
    <row r="228" spans="1:31" ht="15.75" customHeight="1" x14ac:dyDescent="0.35">
      <c r="A228" s="13"/>
      <c r="B228" s="13"/>
      <c r="C228" s="373"/>
      <c r="D228" s="14"/>
      <c r="E228" s="14"/>
      <c r="F228" s="14"/>
      <c r="G228" s="14"/>
      <c r="H228" s="14"/>
      <c r="I228" s="14"/>
      <c r="J228" s="14"/>
      <c r="K228" s="14"/>
      <c r="L228" s="14"/>
      <c r="M228" s="23"/>
      <c r="N228" s="23"/>
      <c r="O228" s="23"/>
      <c r="P228" s="23"/>
      <c r="Q228" s="13"/>
      <c r="R228" s="433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</row>
    <row r="229" spans="1:31" ht="15.75" customHeight="1" x14ac:dyDescent="0.35">
      <c r="A229" s="13"/>
      <c r="B229" s="13"/>
      <c r="C229" s="373"/>
      <c r="D229" s="14"/>
      <c r="E229" s="14"/>
      <c r="F229" s="14"/>
      <c r="G229" s="14"/>
      <c r="H229" s="14"/>
      <c r="I229" s="14"/>
      <c r="J229" s="14"/>
      <c r="K229" s="14"/>
      <c r="L229" s="14"/>
      <c r="M229" s="23"/>
      <c r="N229" s="23"/>
      <c r="O229" s="23"/>
      <c r="P229" s="23"/>
      <c r="Q229" s="13"/>
      <c r="R229" s="433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</row>
    <row r="230" spans="1:31" ht="15.75" customHeight="1" x14ac:dyDescent="0.35">
      <c r="A230" s="13"/>
      <c r="B230" s="13"/>
      <c r="C230" s="373"/>
      <c r="D230" s="14"/>
      <c r="E230" s="14"/>
      <c r="F230" s="14"/>
      <c r="G230" s="14"/>
      <c r="H230" s="14"/>
      <c r="I230" s="14"/>
      <c r="J230" s="14"/>
      <c r="K230" s="14"/>
      <c r="L230" s="14"/>
      <c r="M230" s="23"/>
      <c r="N230" s="23"/>
      <c r="O230" s="23"/>
      <c r="P230" s="23"/>
      <c r="Q230" s="13"/>
      <c r="R230" s="433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</row>
    <row r="231" spans="1:31" ht="15.75" customHeight="1" x14ac:dyDescent="0.35">
      <c r="A231" s="14"/>
      <c r="B231" s="14"/>
      <c r="C231" s="373"/>
      <c r="D231" s="14"/>
      <c r="E231" s="14"/>
      <c r="F231" s="14"/>
      <c r="G231" s="14"/>
      <c r="H231" s="14"/>
      <c r="I231" s="14"/>
      <c r="J231" s="14"/>
      <c r="K231" s="14"/>
      <c r="L231" s="14"/>
      <c r="M231" s="23"/>
      <c r="N231" s="23"/>
      <c r="O231" s="23"/>
      <c r="P231" s="23"/>
      <c r="Q231" s="13"/>
      <c r="R231" s="43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</row>
    <row r="232" spans="1:31" ht="15.75" customHeight="1" x14ac:dyDescent="0.35">
      <c r="A232" s="14"/>
      <c r="B232" s="14"/>
      <c r="C232" s="373"/>
      <c r="D232" s="14"/>
      <c r="E232" s="14"/>
      <c r="F232" s="14"/>
      <c r="G232" s="14"/>
      <c r="H232" s="14"/>
      <c r="I232" s="14"/>
      <c r="J232" s="14"/>
      <c r="K232" s="14"/>
      <c r="L232" s="14"/>
      <c r="M232" s="23"/>
      <c r="N232" s="23"/>
      <c r="O232" s="23"/>
      <c r="P232" s="23"/>
      <c r="Q232" s="13"/>
      <c r="R232" s="43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</row>
    <row r="233" spans="1:31" ht="15.75" customHeight="1" x14ac:dyDescent="0.35">
      <c r="A233" s="14"/>
      <c r="B233" s="14"/>
      <c r="C233" s="373"/>
      <c r="D233" s="14"/>
      <c r="E233" s="14"/>
      <c r="F233" s="14"/>
      <c r="G233" s="14"/>
      <c r="H233" s="14"/>
      <c r="I233" s="14"/>
      <c r="J233" s="14"/>
      <c r="K233" s="14"/>
      <c r="L233" s="14"/>
      <c r="M233" s="23"/>
      <c r="N233" s="23"/>
      <c r="O233" s="23"/>
      <c r="P233" s="23"/>
      <c r="Q233" s="13"/>
      <c r="R233" s="43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</row>
    <row r="234" spans="1:31" ht="15.75" customHeight="1" x14ac:dyDescent="0.35">
      <c r="A234" s="14"/>
      <c r="B234" s="14"/>
      <c r="C234" s="373"/>
      <c r="D234" s="14"/>
      <c r="E234" s="14"/>
      <c r="F234" s="14"/>
      <c r="G234" s="14"/>
      <c r="H234" s="14"/>
      <c r="I234" s="14"/>
      <c r="J234" s="14"/>
      <c r="K234" s="14"/>
      <c r="L234" s="14"/>
      <c r="M234" s="23"/>
      <c r="N234" s="23"/>
      <c r="O234" s="23"/>
      <c r="P234" s="23"/>
      <c r="Q234" s="13"/>
      <c r="R234" s="43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  <row r="235" spans="1:31" ht="15.75" customHeight="1" x14ac:dyDescent="0.35">
      <c r="A235" s="14"/>
      <c r="B235" s="14"/>
      <c r="C235" s="373"/>
      <c r="D235" s="14"/>
      <c r="E235" s="14"/>
      <c r="F235" s="14"/>
      <c r="G235" s="14"/>
      <c r="H235" s="14"/>
      <c r="I235" s="14"/>
      <c r="J235" s="14"/>
      <c r="K235" s="14"/>
      <c r="L235" s="14"/>
      <c r="M235" s="23"/>
      <c r="N235" s="23"/>
      <c r="O235" s="23"/>
      <c r="P235" s="23"/>
      <c r="Q235" s="13"/>
      <c r="R235" s="43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</row>
    <row r="236" spans="1:31" ht="15.75" customHeight="1" x14ac:dyDescent="0.35">
      <c r="A236" s="14"/>
      <c r="B236" s="14"/>
      <c r="C236" s="373"/>
      <c r="D236" s="14"/>
      <c r="E236" s="14"/>
      <c r="F236" s="14"/>
      <c r="G236" s="14"/>
      <c r="H236" s="14"/>
      <c r="I236" s="14"/>
      <c r="J236" s="14"/>
      <c r="K236" s="14"/>
      <c r="L236" s="14"/>
      <c r="M236" s="23"/>
      <c r="N236" s="23"/>
      <c r="O236" s="23"/>
      <c r="P236" s="23"/>
      <c r="Q236" s="13"/>
      <c r="R236" s="43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</row>
    <row r="237" spans="1:31" ht="15.75" customHeight="1" x14ac:dyDescent="0.35">
      <c r="A237" s="14"/>
      <c r="B237" s="14"/>
      <c r="C237" s="373"/>
      <c r="D237" s="14"/>
      <c r="E237" s="14"/>
      <c r="F237" s="14"/>
      <c r="G237" s="14"/>
      <c r="H237" s="14"/>
      <c r="I237" s="14"/>
      <c r="J237" s="14"/>
      <c r="K237" s="14"/>
      <c r="L237" s="14"/>
      <c r="M237" s="23"/>
      <c r="N237" s="23"/>
      <c r="O237" s="23"/>
      <c r="P237" s="23"/>
      <c r="Q237" s="13"/>
      <c r="R237" s="43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</row>
    <row r="238" spans="1:31" ht="15.75" customHeight="1" x14ac:dyDescent="0.35">
      <c r="A238" s="14"/>
      <c r="B238" s="14"/>
      <c r="C238" s="373"/>
      <c r="D238" s="14"/>
      <c r="E238" s="14"/>
      <c r="F238" s="14"/>
      <c r="G238" s="14"/>
      <c r="H238" s="14"/>
      <c r="I238" s="14"/>
      <c r="J238" s="14"/>
      <c r="K238" s="14"/>
      <c r="L238" s="14"/>
      <c r="M238" s="23"/>
      <c r="N238" s="23"/>
      <c r="O238" s="23"/>
      <c r="P238" s="23"/>
      <c r="Q238" s="13"/>
      <c r="R238" s="43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</row>
    <row r="239" spans="1:31" ht="15.75" customHeight="1" x14ac:dyDescent="0.35">
      <c r="A239" s="14"/>
      <c r="B239" s="14"/>
      <c r="C239" s="373"/>
      <c r="D239" s="14"/>
      <c r="E239" s="14"/>
      <c r="F239" s="14"/>
      <c r="G239" s="14"/>
      <c r="H239" s="14"/>
      <c r="I239" s="14"/>
      <c r="J239" s="14"/>
      <c r="K239" s="14"/>
      <c r="L239" s="14"/>
      <c r="M239" s="23"/>
      <c r="N239" s="23"/>
      <c r="O239" s="23"/>
      <c r="P239" s="23"/>
      <c r="Q239" s="13"/>
      <c r="R239" s="43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</row>
    <row r="240" spans="1:31" ht="15.75" customHeight="1" x14ac:dyDescent="0.35">
      <c r="A240" s="14"/>
      <c r="B240" s="14"/>
      <c r="C240" s="373"/>
      <c r="D240" s="14"/>
      <c r="E240" s="14"/>
      <c r="F240" s="14"/>
      <c r="G240" s="14"/>
      <c r="H240" s="14"/>
      <c r="I240" s="14"/>
      <c r="J240" s="14"/>
      <c r="K240" s="14"/>
      <c r="L240" s="14"/>
      <c r="M240" s="23"/>
      <c r="N240" s="23"/>
      <c r="O240" s="23"/>
      <c r="P240" s="23"/>
      <c r="Q240" s="13"/>
      <c r="R240" s="43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</row>
    <row r="241" spans="1:31" ht="15.75" customHeight="1" x14ac:dyDescent="0.35">
      <c r="A241" s="14"/>
      <c r="B241" s="14"/>
      <c r="C241" s="373"/>
      <c r="D241" s="14"/>
      <c r="E241" s="14"/>
      <c r="F241" s="14"/>
      <c r="G241" s="14"/>
      <c r="H241" s="14"/>
      <c r="I241" s="14"/>
      <c r="J241" s="14"/>
      <c r="K241" s="14"/>
      <c r="L241" s="14"/>
      <c r="M241" s="23"/>
      <c r="N241" s="23"/>
      <c r="O241" s="23"/>
      <c r="P241" s="23"/>
      <c r="Q241" s="13"/>
      <c r="R241" s="43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</row>
    <row r="242" spans="1:31" ht="15.75" customHeight="1" x14ac:dyDescent="0.35">
      <c r="A242" s="14"/>
      <c r="B242" s="14"/>
      <c r="C242" s="373"/>
      <c r="D242" s="14"/>
      <c r="E242" s="14"/>
      <c r="F242" s="14"/>
      <c r="G242" s="14"/>
      <c r="H242" s="14"/>
      <c r="I242" s="14"/>
      <c r="J242" s="14"/>
      <c r="K242" s="14"/>
      <c r="L242" s="14"/>
      <c r="M242" s="23"/>
      <c r="N242" s="23"/>
      <c r="O242" s="23"/>
      <c r="P242" s="23"/>
      <c r="Q242" s="13"/>
      <c r="R242" s="43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</row>
    <row r="243" spans="1:31" ht="15.75" customHeight="1" x14ac:dyDescent="0.35">
      <c r="A243" s="14"/>
      <c r="B243" s="14"/>
      <c r="C243" s="373"/>
      <c r="D243" s="14"/>
      <c r="E243" s="14"/>
      <c r="F243" s="14"/>
      <c r="G243" s="14"/>
      <c r="H243" s="14"/>
      <c r="I243" s="14"/>
      <c r="J243" s="14"/>
      <c r="K243" s="14"/>
      <c r="L243" s="14"/>
      <c r="M243" s="23"/>
      <c r="N243" s="23"/>
      <c r="O243" s="23"/>
      <c r="P243" s="23"/>
      <c r="Q243" s="13"/>
      <c r="R243" s="43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</row>
    <row r="244" spans="1:31" ht="15.75" customHeight="1" x14ac:dyDescent="0.35">
      <c r="A244" s="14"/>
      <c r="B244" s="14"/>
      <c r="C244" s="373"/>
      <c r="D244" s="14"/>
      <c r="E244" s="14"/>
      <c r="F244" s="14"/>
      <c r="G244" s="14"/>
      <c r="H244" s="14"/>
      <c r="I244" s="14"/>
      <c r="J244" s="14"/>
      <c r="K244" s="14"/>
      <c r="L244" s="14"/>
      <c r="M244" s="23"/>
      <c r="N244" s="23"/>
      <c r="O244" s="23"/>
      <c r="P244" s="23"/>
      <c r="Q244" s="13"/>
      <c r="R244" s="43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</row>
    <row r="245" spans="1:31" ht="15.75" customHeight="1" x14ac:dyDescent="0.35">
      <c r="A245" s="14"/>
      <c r="B245" s="14"/>
      <c r="C245" s="373"/>
      <c r="D245" s="14"/>
      <c r="E245" s="14"/>
      <c r="F245" s="14"/>
      <c r="G245" s="14"/>
      <c r="H245" s="14"/>
      <c r="I245" s="14"/>
      <c r="J245" s="14"/>
      <c r="K245" s="14"/>
      <c r="L245" s="14"/>
      <c r="M245" s="23"/>
      <c r="N245" s="23"/>
      <c r="O245" s="23"/>
      <c r="P245" s="23"/>
      <c r="Q245" s="13"/>
      <c r="R245" s="43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</row>
    <row r="246" spans="1:31" ht="15.75" customHeight="1" x14ac:dyDescent="0.35">
      <c r="A246" s="14"/>
      <c r="B246" s="14"/>
      <c r="C246" s="373"/>
      <c r="D246" s="14"/>
      <c r="E246" s="14"/>
      <c r="F246" s="14"/>
      <c r="G246" s="14"/>
      <c r="H246" s="14"/>
      <c r="I246" s="14"/>
      <c r="J246" s="14"/>
      <c r="K246" s="14"/>
      <c r="L246" s="14"/>
      <c r="M246" s="23"/>
      <c r="N246" s="23"/>
      <c r="O246" s="23"/>
      <c r="P246" s="23"/>
      <c r="Q246" s="13"/>
      <c r="R246" s="43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</row>
    <row r="247" spans="1:31" ht="15.75" customHeight="1" x14ac:dyDescent="0.35">
      <c r="A247" s="14"/>
      <c r="B247" s="14"/>
      <c r="C247" s="373"/>
      <c r="D247" s="14"/>
      <c r="E247" s="14"/>
      <c r="F247" s="14"/>
      <c r="G247" s="14"/>
      <c r="H247" s="14"/>
      <c r="I247" s="14"/>
      <c r="J247" s="14"/>
      <c r="K247" s="14"/>
      <c r="L247" s="14"/>
      <c r="M247" s="23"/>
      <c r="N247" s="23"/>
      <c r="O247" s="23"/>
      <c r="P247" s="23"/>
      <c r="Q247" s="13"/>
      <c r="R247" s="43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</row>
    <row r="248" spans="1:31" ht="15.75" customHeight="1" x14ac:dyDescent="0.35">
      <c r="A248" s="14"/>
      <c r="B248" s="14"/>
      <c r="C248" s="373"/>
      <c r="D248" s="14"/>
      <c r="E248" s="14"/>
      <c r="F248" s="14"/>
      <c r="G248" s="14"/>
      <c r="H248" s="14"/>
      <c r="I248" s="14"/>
      <c r="J248" s="14"/>
      <c r="K248" s="14"/>
      <c r="L248" s="14"/>
      <c r="M248" s="23"/>
      <c r="N248" s="23"/>
      <c r="O248" s="23"/>
      <c r="P248" s="23"/>
      <c r="Q248" s="13"/>
      <c r="R248" s="43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</row>
    <row r="249" spans="1:31" ht="15.75" customHeight="1" x14ac:dyDescent="0.35">
      <c r="A249" s="14"/>
      <c r="B249" s="14"/>
      <c r="C249" s="373"/>
      <c r="D249" s="14"/>
      <c r="E249" s="14"/>
      <c r="F249" s="14"/>
      <c r="G249" s="14"/>
      <c r="H249" s="14"/>
      <c r="I249" s="14"/>
      <c r="J249" s="14"/>
      <c r="K249" s="14"/>
      <c r="L249" s="14"/>
      <c r="M249" s="23"/>
      <c r="N249" s="23"/>
      <c r="O249" s="23"/>
      <c r="P249" s="23"/>
      <c r="Q249" s="13"/>
      <c r="R249" s="43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</row>
    <row r="250" spans="1:31" ht="15.75" customHeight="1" x14ac:dyDescent="0.35">
      <c r="A250" s="14"/>
      <c r="B250" s="14"/>
      <c r="C250" s="373"/>
      <c r="D250" s="14"/>
      <c r="E250" s="14"/>
      <c r="F250" s="14"/>
      <c r="G250" s="14"/>
      <c r="H250" s="14"/>
      <c r="I250" s="14"/>
      <c r="J250" s="14"/>
      <c r="K250" s="14"/>
      <c r="L250" s="14"/>
      <c r="M250" s="23"/>
      <c r="N250" s="23"/>
      <c r="O250" s="23"/>
      <c r="P250" s="23"/>
      <c r="Q250" s="13"/>
      <c r="R250" s="43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</row>
    <row r="251" spans="1:31" ht="15.75" customHeight="1" x14ac:dyDescent="0.35">
      <c r="A251" s="14"/>
      <c r="B251" s="14"/>
      <c r="C251" s="373"/>
      <c r="D251" s="14"/>
      <c r="E251" s="14"/>
      <c r="F251" s="14"/>
      <c r="G251" s="14"/>
      <c r="H251" s="14"/>
      <c r="I251" s="14"/>
      <c r="J251" s="14"/>
      <c r="K251" s="14"/>
      <c r="L251" s="14"/>
      <c r="M251" s="23"/>
      <c r="N251" s="23"/>
      <c r="O251" s="23"/>
      <c r="P251" s="23"/>
      <c r="Q251" s="13"/>
      <c r="R251" s="43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</row>
    <row r="252" spans="1:31" ht="15.75" customHeight="1" x14ac:dyDescent="0.35">
      <c r="A252" s="14"/>
      <c r="B252" s="14"/>
      <c r="C252" s="373"/>
      <c r="D252" s="14"/>
      <c r="E252" s="14"/>
      <c r="F252" s="14"/>
      <c r="G252" s="14"/>
      <c r="H252" s="14"/>
      <c r="I252" s="14"/>
      <c r="J252" s="14"/>
      <c r="K252" s="14"/>
      <c r="L252" s="14"/>
      <c r="M252" s="23"/>
      <c r="N252" s="23"/>
      <c r="O252" s="23"/>
      <c r="P252" s="23"/>
      <c r="Q252" s="13"/>
      <c r="R252" s="43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</row>
    <row r="253" spans="1:31" ht="15.75" customHeight="1" x14ac:dyDescent="0.35">
      <c r="A253" s="14"/>
      <c r="B253" s="14"/>
      <c r="C253" s="373"/>
      <c r="D253" s="14"/>
      <c r="E253" s="14"/>
      <c r="F253" s="14"/>
      <c r="G253" s="14"/>
      <c r="H253" s="14"/>
      <c r="I253" s="14"/>
      <c r="J253" s="14"/>
      <c r="K253" s="14"/>
      <c r="L253" s="14"/>
      <c r="M253" s="23"/>
      <c r="N253" s="23"/>
      <c r="O253" s="23"/>
      <c r="P253" s="23"/>
      <c r="Q253" s="13"/>
      <c r="R253" s="43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</row>
    <row r="254" spans="1:31" ht="15.75" customHeight="1" x14ac:dyDescent="0.35">
      <c r="A254" s="14"/>
      <c r="B254" s="14"/>
      <c r="C254" s="373"/>
      <c r="D254" s="14"/>
      <c r="E254" s="14"/>
      <c r="F254" s="14"/>
      <c r="G254" s="14"/>
      <c r="H254" s="14"/>
      <c r="I254" s="14"/>
      <c r="J254" s="14"/>
      <c r="K254" s="14"/>
      <c r="L254" s="14"/>
      <c r="M254" s="23"/>
      <c r="N254" s="23"/>
      <c r="O254" s="23"/>
      <c r="P254" s="23"/>
      <c r="Q254" s="13"/>
      <c r="R254" s="43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</row>
    <row r="255" spans="1:31" ht="15.75" customHeight="1" x14ac:dyDescent="0.35">
      <c r="A255" s="14"/>
      <c r="B255" s="14"/>
      <c r="C255" s="373"/>
      <c r="D255" s="14"/>
      <c r="E255" s="14"/>
      <c r="F255" s="14"/>
      <c r="G255" s="14"/>
      <c r="H255" s="14"/>
      <c r="I255" s="14"/>
      <c r="J255" s="14"/>
      <c r="K255" s="14"/>
      <c r="L255" s="14"/>
      <c r="M255" s="23"/>
      <c r="N255" s="23"/>
      <c r="O255" s="23"/>
      <c r="P255" s="23"/>
      <c r="Q255" s="13"/>
      <c r="R255" s="43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</row>
    <row r="256" spans="1:31" ht="15.75" customHeight="1" x14ac:dyDescent="0.35">
      <c r="A256" s="14"/>
      <c r="B256" s="14"/>
      <c r="C256" s="373"/>
      <c r="D256" s="14"/>
      <c r="E256" s="14"/>
      <c r="F256" s="14"/>
      <c r="G256" s="14"/>
      <c r="H256" s="14"/>
      <c r="I256" s="14"/>
      <c r="J256" s="14"/>
      <c r="K256" s="14"/>
      <c r="L256" s="14"/>
      <c r="M256" s="23"/>
      <c r="N256" s="23"/>
      <c r="O256" s="23"/>
      <c r="P256" s="23"/>
      <c r="Q256" s="13"/>
      <c r="R256" s="43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</row>
    <row r="257" spans="1:31" ht="15.75" customHeight="1" x14ac:dyDescent="0.35">
      <c r="A257" s="14"/>
      <c r="B257" s="14"/>
      <c r="C257" s="373"/>
      <c r="D257" s="14"/>
      <c r="E257" s="14"/>
      <c r="F257" s="14"/>
      <c r="G257" s="14"/>
      <c r="H257" s="14"/>
      <c r="I257" s="14"/>
      <c r="J257" s="14"/>
      <c r="K257" s="14"/>
      <c r="L257" s="14"/>
      <c r="M257" s="23"/>
      <c r="N257" s="23"/>
      <c r="O257" s="23"/>
      <c r="P257" s="23"/>
      <c r="Q257" s="13"/>
      <c r="R257" s="43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</row>
    <row r="258" spans="1:31" ht="15.75" customHeight="1" x14ac:dyDescent="0.35">
      <c r="A258" s="14"/>
      <c r="B258" s="14"/>
      <c r="C258" s="373"/>
      <c r="D258" s="14"/>
      <c r="E258" s="14"/>
      <c r="F258" s="14"/>
      <c r="G258" s="14"/>
      <c r="H258" s="14"/>
      <c r="I258" s="14"/>
      <c r="J258" s="14"/>
      <c r="K258" s="14"/>
      <c r="L258" s="14"/>
      <c r="M258" s="23"/>
      <c r="N258" s="23"/>
      <c r="O258" s="23"/>
      <c r="P258" s="23"/>
      <c r="Q258" s="13"/>
      <c r="R258" s="43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</row>
    <row r="259" spans="1:31" ht="15.75" customHeight="1" x14ac:dyDescent="0.35">
      <c r="A259" s="14"/>
      <c r="B259" s="14"/>
      <c r="C259" s="373"/>
      <c r="D259" s="14"/>
      <c r="E259" s="14"/>
      <c r="F259" s="14"/>
      <c r="G259" s="14"/>
      <c r="H259" s="14"/>
      <c r="I259" s="14"/>
      <c r="J259" s="14"/>
      <c r="K259" s="14"/>
      <c r="L259" s="14"/>
      <c r="M259" s="23"/>
      <c r="N259" s="23"/>
      <c r="O259" s="23"/>
      <c r="P259" s="23"/>
      <c r="Q259" s="13"/>
      <c r="R259" s="43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</row>
    <row r="260" spans="1:31" ht="15.75" customHeight="1" x14ac:dyDescent="0.35">
      <c r="A260" s="14"/>
      <c r="B260" s="14"/>
      <c r="C260" s="373"/>
      <c r="D260" s="14"/>
      <c r="E260" s="14"/>
      <c r="F260" s="14"/>
      <c r="G260" s="14"/>
      <c r="H260" s="14"/>
      <c r="I260" s="14"/>
      <c r="J260" s="14"/>
      <c r="K260" s="14"/>
      <c r="L260" s="14"/>
      <c r="M260" s="23"/>
      <c r="N260" s="23"/>
      <c r="O260" s="23"/>
      <c r="P260" s="23"/>
      <c r="Q260" s="13"/>
      <c r="R260" s="43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</row>
    <row r="261" spans="1:31" ht="15.75" customHeight="1" x14ac:dyDescent="0.35">
      <c r="A261" s="14"/>
      <c r="B261" s="14"/>
      <c r="C261" s="373"/>
      <c r="D261" s="14"/>
      <c r="E261" s="14"/>
      <c r="F261" s="14"/>
      <c r="G261" s="14"/>
      <c r="H261" s="14"/>
      <c r="I261" s="14"/>
      <c r="J261" s="14"/>
      <c r="K261" s="14"/>
      <c r="L261" s="14"/>
      <c r="M261" s="23"/>
      <c r="N261" s="23"/>
      <c r="O261" s="23"/>
      <c r="P261" s="23"/>
      <c r="Q261" s="13"/>
      <c r="R261" s="43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</row>
    <row r="262" spans="1:31" ht="15.75" customHeight="1" x14ac:dyDescent="0.35">
      <c r="A262" s="14"/>
      <c r="B262" s="14"/>
      <c r="C262" s="373"/>
      <c r="D262" s="14"/>
      <c r="E262" s="14"/>
      <c r="F262" s="14"/>
      <c r="G262" s="14"/>
      <c r="H262" s="14"/>
      <c r="I262" s="14"/>
      <c r="J262" s="14"/>
      <c r="K262" s="14"/>
      <c r="L262" s="14"/>
      <c r="M262" s="23"/>
      <c r="N262" s="23"/>
      <c r="O262" s="23"/>
      <c r="P262" s="23"/>
      <c r="Q262" s="13"/>
      <c r="R262" s="43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</row>
    <row r="263" spans="1:31" ht="15.75" customHeight="1" x14ac:dyDescent="0.35">
      <c r="A263" s="14"/>
      <c r="B263" s="14"/>
      <c r="C263" s="373"/>
      <c r="D263" s="14"/>
      <c r="E263" s="14"/>
      <c r="F263" s="14"/>
      <c r="G263" s="14"/>
      <c r="H263" s="14"/>
      <c r="I263" s="14"/>
      <c r="J263" s="14"/>
      <c r="K263" s="14"/>
      <c r="L263" s="14"/>
      <c r="M263" s="23"/>
      <c r="N263" s="23"/>
      <c r="O263" s="23"/>
      <c r="P263" s="23"/>
      <c r="Q263" s="13"/>
      <c r="R263" s="43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</row>
    <row r="264" spans="1:31" ht="15.75" customHeight="1" x14ac:dyDescent="0.35">
      <c r="A264" s="14"/>
      <c r="B264" s="14"/>
      <c r="C264" s="373"/>
      <c r="D264" s="14"/>
      <c r="E264" s="14"/>
      <c r="F264" s="14"/>
      <c r="G264" s="14"/>
      <c r="H264" s="14"/>
      <c r="I264" s="14"/>
      <c r="J264" s="14"/>
      <c r="K264" s="14"/>
      <c r="L264" s="14"/>
      <c r="M264" s="23"/>
      <c r="N264" s="23"/>
      <c r="O264" s="23"/>
      <c r="P264" s="23"/>
      <c r="Q264" s="13"/>
      <c r="R264" s="43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</row>
    <row r="265" spans="1:31" ht="15.75" customHeight="1" x14ac:dyDescent="0.35">
      <c r="A265" s="14"/>
      <c r="B265" s="14"/>
      <c r="C265" s="373"/>
      <c r="D265" s="14"/>
      <c r="E265" s="14"/>
      <c r="F265" s="14"/>
      <c r="G265" s="14"/>
      <c r="H265" s="14"/>
      <c r="I265" s="14"/>
      <c r="J265" s="14"/>
      <c r="K265" s="14"/>
      <c r="L265" s="14"/>
      <c r="M265" s="23"/>
      <c r="N265" s="23"/>
      <c r="O265" s="23"/>
      <c r="P265" s="23"/>
      <c r="Q265" s="13"/>
      <c r="R265" s="43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  <row r="266" spans="1:31" ht="15.75" customHeight="1" x14ac:dyDescent="0.35">
      <c r="A266" s="14"/>
      <c r="B266" s="14"/>
      <c r="C266" s="373"/>
      <c r="D266" s="14"/>
      <c r="E266" s="14"/>
      <c r="F266" s="14"/>
      <c r="G266" s="14"/>
      <c r="H266" s="14"/>
      <c r="I266" s="14"/>
      <c r="J266" s="14"/>
      <c r="K266" s="14"/>
      <c r="L266" s="14"/>
      <c r="M266" s="23"/>
      <c r="N266" s="23"/>
      <c r="O266" s="23"/>
      <c r="P266" s="23"/>
      <c r="Q266" s="13"/>
      <c r="R266" s="43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</row>
    <row r="267" spans="1:31" ht="15.75" customHeight="1" x14ac:dyDescent="0.35">
      <c r="A267" s="14"/>
      <c r="B267" s="14"/>
      <c r="C267" s="373"/>
      <c r="D267" s="14"/>
      <c r="E267" s="14"/>
      <c r="F267" s="14"/>
      <c r="G267" s="14"/>
      <c r="H267" s="14"/>
      <c r="I267" s="14"/>
      <c r="J267" s="14"/>
      <c r="K267" s="14"/>
      <c r="L267" s="14"/>
      <c r="M267" s="23"/>
      <c r="N267" s="23"/>
      <c r="O267" s="23"/>
      <c r="P267" s="23"/>
      <c r="Q267" s="13"/>
      <c r="R267" s="43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</row>
    <row r="268" spans="1:31" ht="15.75" customHeight="1" x14ac:dyDescent="0.35">
      <c r="A268" s="14"/>
      <c r="B268" s="14"/>
      <c r="C268" s="373"/>
      <c r="D268" s="14"/>
      <c r="E268" s="14"/>
      <c r="F268" s="14"/>
      <c r="G268" s="14"/>
      <c r="H268" s="14"/>
      <c r="I268" s="14"/>
      <c r="J268" s="14"/>
      <c r="K268" s="14"/>
      <c r="L268" s="14"/>
      <c r="M268" s="23"/>
      <c r="N268" s="23"/>
      <c r="O268" s="23"/>
      <c r="P268" s="23"/>
      <c r="Q268" s="13"/>
      <c r="R268" s="43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</row>
    <row r="269" spans="1:31" ht="15.75" customHeight="1" x14ac:dyDescent="0.35">
      <c r="A269" s="14"/>
      <c r="B269" s="14"/>
      <c r="C269" s="373"/>
      <c r="D269" s="14"/>
      <c r="E269" s="14"/>
      <c r="F269" s="14"/>
      <c r="G269" s="14"/>
      <c r="H269" s="14"/>
      <c r="I269" s="14"/>
      <c r="J269" s="14"/>
      <c r="K269" s="14"/>
      <c r="L269" s="14"/>
      <c r="M269" s="23"/>
      <c r="N269" s="23"/>
      <c r="O269" s="23"/>
      <c r="P269" s="23"/>
      <c r="Q269" s="13"/>
      <c r="R269" s="43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</row>
    <row r="270" spans="1:31" ht="15.75" customHeight="1" x14ac:dyDescent="0.35">
      <c r="A270" s="14"/>
      <c r="B270" s="14"/>
      <c r="C270" s="373"/>
      <c r="D270" s="14"/>
      <c r="E270" s="14"/>
      <c r="F270" s="14"/>
      <c r="G270" s="14"/>
      <c r="H270" s="14"/>
      <c r="I270" s="14"/>
      <c r="J270" s="14"/>
      <c r="K270" s="14"/>
      <c r="L270" s="14"/>
      <c r="M270" s="23"/>
      <c r="N270" s="23"/>
      <c r="O270" s="23"/>
      <c r="P270" s="23"/>
      <c r="Q270" s="13"/>
      <c r="R270" s="43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</row>
    <row r="271" spans="1:31" ht="15.75" customHeight="1" x14ac:dyDescent="0.35">
      <c r="A271" s="14"/>
      <c r="B271" s="14"/>
      <c r="C271" s="373"/>
      <c r="D271" s="14"/>
      <c r="E271" s="14"/>
      <c r="F271" s="14"/>
      <c r="G271" s="14"/>
      <c r="H271" s="14"/>
      <c r="I271" s="14"/>
      <c r="J271" s="14"/>
      <c r="K271" s="14"/>
      <c r="L271" s="14"/>
      <c r="M271" s="23"/>
      <c r="N271" s="23"/>
      <c r="O271" s="23"/>
      <c r="P271" s="23"/>
      <c r="Q271" s="13"/>
      <c r="R271" s="43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</row>
    <row r="272" spans="1:31" ht="15.75" customHeight="1" x14ac:dyDescent="0.35">
      <c r="A272" s="14"/>
      <c r="B272" s="14"/>
      <c r="C272" s="373"/>
      <c r="D272" s="14"/>
      <c r="E272" s="14"/>
      <c r="F272" s="14"/>
      <c r="G272" s="14"/>
      <c r="H272" s="14"/>
      <c r="I272" s="14"/>
      <c r="J272" s="14"/>
      <c r="K272" s="14"/>
      <c r="L272" s="14"/>
      <c r="M272" s="23"/>
      <c r="N272" s="23"/>
      <c r="O272" s="23"/>
      <c r="P272" s="23"/>
      <c r="Q272" s="13"/>
      <c r="R272" s="43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</row>
    <row r="273" spans="1:31" ht="15.75" customHeight="1" x14ac:dyDescent="0.35">
      <c r="A273" s="14"/>
      <c r="B273" s="14"/>
      <c r="C273" s="373"/>
      <c r="D273" s="14"/>
      <c r="E273" s="14"/>
      <c r="F273" s="14"/>
      <c r="G273" s="14"/>
      <c r="H273" s="14"/>
      <c r="I273" s="14"/>
      <c r="J273" s="14"/>
      <c r="K273" s="14"/>
      <c r="L273" s="14"/>
      <c r="M273" s="23"/>
      <c r="N273" s="23"/>
      <c r="O273" s="23"/>
      <c r="P273" s="23"/>
      <c r="Q273" s="13"/>
      <c r="R273" s="43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</row>
    <row r="274" spans="1:31" ht="15.75" customHeight="1" x14ac:dyDescent="0.35">
      <c r="A274" s="14"/>
      <c r="B274" s="14"/>
      <c r="C274" s="373"/>
      <c r="D274" s="14"/>
      <c r="E274" s="14"/>
      <c r="F274" s="14"/>
      <c r="G274" s="14"/>
      <c r="H274" s="14"/>
      <c r="I274" s="14"/>
      <c r="J274" s="14"/>
      <c r="K274" s="14"/>
      <c r="L274" s="14"/>
      <c r="M274" s="23"/>
      <c r="N274" s="23"/>
      <c r="O274" s="23"/>
      <c r="P274" s="23"/>
      <c r="Q274" s="13"/>
      <c r="R274" s="43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</row>
    <row r="275" spans="1:31" ht="15.75" customHeight="1" x14ac:dyDescent="0.35">
      <c r="A275" s="14"/>
      <c r="B275" s="14"/>
      <c r="C275" s="373"/>
      <c r="D275" s="14"/>
      <c r="E275" s="14"/>
      <c r="F275" s="14"/>
      <c r="G275" s="14"/>
      <c r="H275" s="14"/>
      <c r="I275" s="14"/>
      <c r="J275" s="14"/>
      <c r="K275" s="14"/>
      <c r="L275" s="14"/>
      <c r="M275" s="23"/>
      <c r="N275" s="23"/>
      <c r="O275" s="23"/>
      <c r="P275" s="23"/>
      <c r="Q275" s="13"/>
      <c r="R275" s="43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</row>
    <row r="276" spans="1:31" ht="15.75" customHeight="1" x14ac:dyDescent="0.35">
      <c r="A276" s="14"/>
      <c r="B276" s="14"/>
      <c r="C276" s="373"/>
      <c r="D276" s="14"/>
      <c r="E276" s="14"/>
      <c r="F276" s="14"/>
      <c r="G276" s="14"/>
      <c r="H276" s="14"/>
      <c r="I276" s="14"/>
      <c r="J276" s="14"/>
      <c r="K276" s="14"/>
      <c r="L276" s="14"/>
      <c r="M276" s="23"/>
      <c r="N276" s="23"/>
      <c r="O276" s="23"/>
      <c r="P276" s="23"/>
      <c r="Q276" s="13"/>
      <c r="R276" s="43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</row>
    <row r="277" spans="1:31" ht="15.75" customHeight="1" x14ac:dyDescent="0.35">
      <c r="A277" s="14"/>
      <c r="B277" s="14"/>
      <c r="C277" s="373"/>
      <c r="D277" s="14"/>
      <c r="E277" s="14"/>
      <c r="F277" s="14"/>
      <c r="G277" s="14"/>
      <c r="H277" s="14"/>
      <c r="I277" s="14"/>
      <c r="J277" s="14"/>
      <c r="K277" s="14"/>
      <c r="L277" s="14"/>
      <c r="M277" s="23"/>
      <c r="N277" s="23"/>
      <c r="O277" s="23"/>
      <c r="P277" s="23"/>
      <c r="Q277" s="13"/>
      <c r="R277" s="43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</row>
    <row r="278" spans="1:31" ht="15.75" customHeight="1" x14ac:dyDescent="0.35">
      <c r="A278" s="14"/>
      <c r="B278" s="14"/>
      <c r="C278" s="373"/>
      <c r="D278" s="14"/>
      <c r="E278" s="14"/>
      <c r="F278" s="14"/>
      <c r="G278" s="14"/>
      <c r="H278" s="14"/>
      <c r="I278" s="14"/>
      <c r="J278" s="14"/>
      <c r="K278" s="14"/>
      <c r="L278" s="14"/>
      <c r="M278" s="23"/>
      <c r="N278" s="23"/>
      <c r="O278" s="23"/>
      <c r="P278" s="23"/>
      <c r="Q278" s="13"/>
      <c r="R278" s="43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</row>
    <row r="279" spans="1:31" ht="15.75" customHeight="1" x14ac:dyDescent="0.35">
      <c r="A279" s="14"/>
      <c r="B279" s="14"/>
      <c r="C279" s="373"/>
      <c r="D279" s="14"/>
      <c r="E279" s="14"/>
      <c r="F279" s="14"/>
      <c r="G279" s="14"/>
      <c r="H279" s="14"/>
      <c r="I279" s="14"/>
      <c r="J279" s="14"/>
      <c r="K279" s="14"/>
      <c r="L279" s="14"/>
      <c r="M279" s="23"/>
      <c r="N279" s="23"/>
      <c r="O279" s="23"/>
      <c r="P279" s="23"/>
      <c r="Q279" s="13"/>
      <c r="R279" s="43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</row>
    <row r="280" spans="1:31" ht="15.75" customHeight="1" x14ac:dyDescent="0.35">
      <c r="A280" s="14"/>
      <c r="B280" s="14"/>
      <c r="C280" s="373"/>
      <c r="D280" s="14"/>
      <c r="E280" s="14"/>
      <c r="F280" s="14"/>
      <c r="G280" s="14"/>
      <c r="H280" s="14"/>
      <c r="I280" s="14"/>
      <c r="J280" s="14"/>
      <c r="K280" s="14"/>
      <c r="L280" s="14"/>
      <c r="M280" s="23"/>
      <c r="N280" s="23"/>
      <c r="O280" s="23"/>
      <c r="P280" s="23"/>
      <c r="Q280" s="13"/>
      <c r="R280" s="43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</row>
    <row r="281" spans="1:31" ht="15.75" customHeight="1" x14ac:dyDescent="0.35">
      <c r="A281" s="14"/>
      <c r="B281" s="14"/>
      <c r="C281" s="373"/>
      <c r="D281" s="14"/>
      <c r="E281" s="14"/>
      <c r="F281" s="14"/>
      <c r="G281" s="14"/>
      <c r="H281" s="14"/>
      <c r="I281" s="14"/>
      <c r="J281" s="14"/>
      <c r="K281" s="14"/>
      <c r="L281" s="14"/>
      <c r="M281" s="23"/>
      <c r="N281" s="23"/>
      <c r="O281" s="23"/>
      <c r="P281" s="23"/>
      <c r="Q281" s="13"/>
      <c r="R281" s="43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</row>
    <row r="282" spans="1:31" ht="15.75" customHeight="1" x14ac:dyDescent="0.35">
      <c r="A282" s="14"/>
      <c r="B282" s="14"/>
      <c r="C282" s="373"/>
      <c r="D282" s="14"/>
      <c r="E282" s="14"/>
      <c r="F282" s="14"/>
      <c r="G282" s="14"/>
      <c r="H282" s="14"/>
      <c r="I282" s="14"/>
      <c r="J282" s="14"/>
      <c r="K282" s="14"/>
      <c r="L282" s="14"/>
      <c r="M282" s="23"/>
      <c r="N282" s="23"/>
      <c r="O282" s="23"/>
      <c r="P282" s="23"/>
      <c r="Q282" s="13"/>
      <c r="R282" s="43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</row>
    <row r="283" spans="1:31" ht="15.75" customHeight="1" x14ac:dyDescent="0.35">
      <c r="A283" s="14"/>
      <c r="B283" s="14"/>
      <c r="C283" s="373"/>
      <c r="D283" s="14"/>
      <c r="E283" s="14"/>
      <c r="F283" s="14"/>
      <c r="G283" s="14"/>
      <c r="H283" s="14"/>
      <c r="I283" s="14"/>
      <c r="J283" s="14"/>
      <c r="K283" s="14"/>
      <c r="L283" s="14"/>
      <c r="M283" s="23"/>
      <c r="N283" s="23"/>
      <c r="O283" s="23"/>
      <c r="P283" s="23"/>
      <c r="Q283" s="13"/>
      <c r="R283" s="43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</row>
    <row r="284" spans="1:31" ht="15.75" customHeight="1" x14ac:dyDescent="0.35">
      <c r="A284" s="14"/>
      <c r="B284" s="14"/>
      <c r="C284" s="373"/>
      <c r="D284" s="14"/>
      <c r="E284" s="14"/>
      <c r="F284" s="14"/>
      <c r="G284" s="14"/>
      <c r="H284" s="14"/>
      <c r="I284" s="14"/>
      <c r="J284" s="14"/>
      <c r="K284" s="14"/>
      <c r="L284" s="14"/>
      <c r="M284" s="23"/>
      <c r="N284" s="23"/>
      <c r="O284" s="23"/>
      <c r="P284" s="23"/>
      <c r="Q284" s="13"/>
      <c r="R284" s="43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</row>
    <row r="285" spans="1:31" ht="15.75" customHeight="1" x14ac:dyDescent="0.35">
      <c r="A285" s="14"/>
      <c r="B285" s="14"/>
      <c r="C285" s="373"/>
      <c r="D285" s="14"/>
      <c r="E285" s="14"/>
      <c r="F285" s="14"/>
      <c r="G285" s="14"/>
      <c r="H285" s="14"/>
      <c r="I285" s="14"/>
      <c r="J285" s="14"/>
      <c r="K285" s="14"/>
      <c r="L285" s="14"/>
      <c r="M285" s="23"/>
      <c r="N285" s="23"/>
      <c r="O285" s="23"/>
      <c r="P285" s="23"/>
      <c r="Q285" s="13"/>
      <c r="R285" s="43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</row>
    <row r="286" spans="1:31" ht="15.75" customHeight="1" x14ac:dyDescent="0.35">
      <c r="A286" s="14"/>
      <c r="B286" s="14"/>
      <c r="C286" s="373"/>
      <c r="D286" s="14"/>
      <c r="E286" s="14"/>
      <c r="F286" s="14"/>
      <c r="G286" s="14"/>
      <c r="H286" s="14"/>
      <c r="I286" s="14"/>
      <c r="J286" s="14"/>
      <c r="K286" s="14"/>
      <c r="L286" s="14"/>
      <c r="M286" s="23"/>
      <c r="N286" s="23"/>
      <c r="O286" s="23"/>
      <c r="P286" s="23"/>
      <c r="Q286" s="13"/>
      <c r="R286" s="43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</row>
    <row r="287" spans="1:31" ht="15.75" customHeight="1" x14ac:dyDescent="0.35">
      <c r="A287" s="14"/>
      <c r="B287" s="14"/>
      <c r="C287" s="373"/>
      <c r="D287" s="14"/>
      <c r="E287" s="14"/>
      <c r="F287" s="14"/>
      <c r="G287" s="14"/>
      <c r="H287" s="14"/>
      <c r="I287" s="14"/>
      <c r="J287" s="14"/>
      <c r="K287" s="14"/>
      <c r="L287" s="14"/>
      <c r="M287" s="23"/>
      <c r="N287" s="23"/>
      <c r="O287" s="23"/>
      <c r="P287" s="23"/>
      <c r="Q287" s="13"/>
      <c r="R287" s="43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</row>
    <row r="288" spans="1:31" ht="15.75" customHeight="1" x14ac:dyDescent="0.35">
      <c r="A288" s="14"/>
      <c r="B288" s="14"/>
      <c r="C288" s="373"/>
      <c r="D288" s="14"/>
      <c r="E288" s="14"/>
      <c r="F288" s="14"/>
      <c r="G288" s="14"/>
      <c r="H288" s="14"/>
      <c r="I288" s="14"/>
      <c r="J288" s="14"/>
      <c r="K288" s="14"/>
      <c r="L288" s="14"/>
      <c r="M288" s="23"/>
      <c r="N288" s="23"/>
      <c r="O288" s="23"/>
      <c r="P288" s="23"/>
      <c r="Q288" s="13"/>
      <c r="R288" s="43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</row>
    <row r="289" spans="1:31" ht="15.75" customHeight="1" x14ac:dyDescent="0.35">
      <c r="A289" s="14"/>
      <c r="B289" s="14"/>
      <c r="C289" s="373"/>
      <c r="D289" s="14"/>
      <c r="E289" s="14"/>
      <c r="F289" s="14"/>
      <c r="G289" s="14"/>
      <c r="H289" s="14"/>
      <c r="I289" s="14"/>
      <c r="J289" s="14"/>
      <c r="K289" s="14"/>
      <c r="L289" s="14"/>
      <c r="M289" s="23"/>
      <c r="N289" s="23"/>
      <c r="O289" s="23"/>
      <c r="P289" s="23"/>
      <c r="Q289" s="13"/>
      <c r="R289" s="43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</row>
    <row r="290" spans="1:31" ht="15.75" customHeight="1" x14ac:dyDescent="0.35">
      <c r="A290" s="14"/>
      <c r="B290" s="14"/>
      <c r="C290" s="373"/>
      <c r="D290" s="14"/>
      <c r="E290" s="14"/>
      <c r="F290" s="14"/>
      <c r="G290" s="14"/>
      <c r="H290" s="14"/>
      <c r="I290" s="14"/>
      <c r="J290" s="14"/>
      <c r="K290" s="14"/>
      <c r="L290" s="14"/>
      <c r="M290" s="23"/>
      <c r="N290" s="23"/>
      <c r="O290" s="23"/>
      <c r="P290" s="23"/>
      <c r="Q290" s="13"/>
      <c r="R290" s="43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</row>
    <row r="291" spans="1:31" ht="15.75" customHeight="1" x14ac:dyDescent="0.35">
      <c r="A291" s="14"/>
      <c r="B291" s="14"/>
      <c r="C291" s="373"/>
      <c r="D291" s="14"/>
      <c r="E291" s="14"/>
      <c r="F291" s="14"/>
      <c r="G291" s="14"/>
      <c r="H291" s="14"/>
      <c r="I291" s="14"/>
      <c r="J291" s="14"/>
      <c r="K291" s="14"/>
      <c r="L291" s="14"/>
      <c r="M291" s="23"/>
      <c r="N291" s="23"/>
      <c r="O291" s="23"/>
      <c r="P291" s="23"/>
      <c r="Q291" s="13"/>
      <c r="R291" s="43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</row>
    <row r="292" spans="1:31" ht="15.75" customHeight="1" x14ac:dyDescent="0.35">
      <c r="A292" s="14"/>
      <c r="B292" s="14"/>
      <c r="C292" s="373"/>
      <c r="D292" s="14"/>
      <c r="E292" s="14"/>
      <c r="F292" s="14"/>
      <c r="G292" s="14"/>
      <c r="H292" s="14"/>
      <c r="I292" s="14"/>
      <c r="J292" s="14"/>
      <c r="K292" s="14"/>
      <c r="L292" s="14"/>
      <c r="M292" s="23"/>
      <c r="N292" s="23"/>
      <c r="O292" s="23"/>
      <c r="P292" s="23"/>
      <c r="Q292" s="13"/>
      <c r="R292" s="43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</row>
    <row r="293" spans="1:31" ht="15.75" customHeight="1" x14ac:dyDescent="0.35">
      <c r="A293" s="14"/>
      <c r="B293" s="14"/>
      <c r="C293" s="373"/>
      <c r="D293" s="14"/>
      <c r="E293" s="14"/>
      <c r="F293" s="14"/>
      <c r="G293" s="14"/>
      <c r="H293" s="14"/>
      <c r="I293" s="14"/>
      <c r="J293" s="14"/>
      <c r="K293" s="14"/>
      <c r="L293" s="14"/>
      <c r="M293" s="23"/>
      <c r="N293" s="23"/>
      <c r="O293" s="23"/>
      <c r="P293" s="23"/>
      <c r="Q293" s="13"/>
      <c r="R293" s="43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</row>
    <row r="294" spans="1:31" ht="15.75" customHeight="1" x14ac:dyDescent="0.35">
      <c r="A294" s="14"/>
      <c r="B294" s="14"/>
      <c r="C294" s="373"/>
      <c r="D294" s="14"/>
      <c r="E294" s="14"/>
      <c r="F294" s="14"/>
      <c r="G294" s="14"/>
      <c r="H294" s="14"/>
      <c r="I294" s="14"/>
      <c r="J294" s="14"/>
      <c r="K294" s="14"/>
      <c r="L294" s="14"/>
      <c r="M294" s="23"/>
      <c r="N294" s="23"/>
      <c r="O294" s="23"/>
      <c r="P294" s="23"/>
      <c r="Q294" s="13"/>
      <c r="R294" s="43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</row>
    <row r="295" spans="1:31" ht="15.75" customHeight="1" x14ac:dyDescent="0.35">
      <c r="A295" s="14"/>
      <c r="B295" s="14"/>
      <c r="C295" s="373"/>
      <c r="D295" s="14"/>
      <c r="E295" s="14"/>
      <c r="F295" s="14"/>
      <c r="G295" s="14"/>
      <c r="H295" s="14"/>
      <c r="I295" s="14"/>
      <c r="J295" s="14"/>
      <c r="K295" s="14"/>
      <c r="L295" s="14"/>
      <c r="M295" s="23"/>
      <c r="N295" s="23"/>
      <c r="O295" s="23"/>
      <c r="P295" s="23"/>
      <c r="Q295" s="13"/>
      <c r="R295" s="43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</row>
    <row r="296" spans="1:31" ht="15.75" customHeight="1" x14ac:dyDescent="0.35">
      <c r="A296" s="14"/>
      <c r="B296" s="14"/>
      <c r="C296" s="373"/>
      <c r="D296" s="14"/>
      <c r="E296" s="14"/>
      <c r="F296" s="14"/>
      <c r="G296" s="14"/>
      <c r="H296" s="14"/>
      <c r="I296" s="14"/>
      <c r="J296" s="14"/>
      <c r="K296" s="14"/>
      <c r="L296" s="14"/>
      <c r="M296" s="23"/>
      <c r="N296" s="23"/>
      <c r="O296" s="23"/>
      <c r="P296" s="23"/>
      <c r="Q296" s="13"/>
      <c r="R296" s="43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</row>
    <row r="297" spans="1:31" ht="15.75" customHeight="1" x14ac:dyDescent="0.35">
      <c r="A297" s="14"/>
      <c r="B297" s="14"/>
      <c r="C297" s="373"/>
      <c r="D297" s="14"/>
      <c r="E297" s="14"/>
      <c r="F297" s="14"/>
      <c r="G297" s="14"/>
      <c r="H297" s="14"/>
      <c r="I297" s="14"/>
      <c r="J297" s="14"/>
      <c r="K297" s="14"/>
      <c r="L297" s="14"/>
      <c r="M297" s="23"/>
      <c r="N297" s="23"/>
      <c r="O297" s="23"/>
      <c r="P297" s="23"/>
      <c r="Q297" s="13"/>
      <c r="R297" s="43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</row>
    <row r="298" spans="1:31" ht="15.75" customHeight="1" x14ac:dyDescent="0.35">
      <c r="A298" s="14"/>
      <c r="B298" s="14"/>
      <c r="C298" s="373"/>
      <c r="D298" s="14"/>
      <c r="E298" s="14"/>
      <c r="F298" s="14"/>
      <c r="G298" s="14"/>
      <c r="H298" s="14"/>
      <c r="I298" s="14"/>
      <c r="J298" s="14"/>
      <c r="K298" s="14"/>
      <c r="L298" s="14"/>
      <c r="M298" s="23"/>
      <c r="N298" s="23"/>
      <c r="O298" s="23"/>
      <c r="P298" s="23"/>
      <c r="Q298" s="13"/>
      <c r="R298" s="43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</row>
    <row r="299" spans="1:31" ht="15.75" customHeight="1" x14ac:dyDescent="0.35">
      <c r="A299" s="14"/>
      <c r="B299" s="14"/>
      <c r="C299" s="373"/>
      <c r="D299" s="14"/>
      <c r="E299" s="14"/>
      <c r="F299" s="14"/>
      <c r="G299" s="14"/>
      <c r="H299" s="14"/>
      <c r="I299" s="14"/>
      <c r="J299" s="14"/>
      <c r="K299" s="14"/>
      <c r="L299" s="14"/>
      <c r="M299" s="23"/>
      <c r="N299" s="23"/>
      <c r="O299" s="23"/>
      <c r="P299" s="23"/>
      <c r="Q299" s="13"/>
      <c r="R299" s="43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spans="1:31" ht="15.75" customHeight="1" x14ac:dyDescent="0.35">
      <c r="A300" s="14"/>
      <c r="B300" s="14"/>
      <c r="C300" s="373"/>
      <c r="D300" s="14"/>
      <c r="E300" s="14"/>
      <c r="F300" s="14"/>
      <c r="G300" s="14"/>
      <c r="H300" s="14"/>
      <c r="I300" s="14"/>
      <c r="J300" s="14"/>
      <c r="K300" s="14"/>
      <c r="L300" s="14"/>
      <c r="M300" s="23"/>
      <c r="N300" s="23"/>
      <c r="O300" s="23"/>
      <c r="P300" s="23"/>
      <c r="Q300" s="13"/>
      <c r="R300" s="43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</row>
    <row r="301" spans="1:31" ht="15.75" customHeight="1" x14ac:dyDescent="0.35">
      <c r="A301" s="14"/>
      <c r="B301" s="14"/>
      <c r="C301" s="373"/>
      <c r="D301" s="14"/>
      <c r="E301" s="14"/>
      <c r="F301" s="14"/>
      <c r="G301" s="14"/>
      <c r="H301" s="14"/>
      <c r="I301" s="14"/>
      <c r="J301" s="14"/>
      <c r="K301" s="14"/>
      <c r="L301" s="14"/>
      <c r="M301" s="23"/>
      <c r="N301" s="23"/>
      <c r="O301" s="23"/>
      <c r="P301" s="23"/>
      <c r="Q301" s="13"/>
      <c r="R301" s="43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</row>
    <row r="302" spans="1:31" ht="15.75" customHeight="1" x14ac:dyDescent="0.35">
      <c r="A302" s="14"/>
      <c r="B302" s="14"/>
      <c r="C302" s="373"/>
      <c r="D302" s="14"/>
      <c r="E302" s="14"/>
      <c r="F302" s="14"/>
      <c r="G302" s="14"/>
      <c r="H302" s="14"/>
      <c r="I302" s="14"/>
      <c r="J302" s="14"/>
      <c r="K302" s="14"/>
      <c r="L302" s="14"/>
      <c r="M302" s="23"/>
      <c r="N302" s="23"/>
      <c r="O302" s="23"/>
      <c r="P302" s="23"/>
      <c r="Q302" s="13"/>
      <c r="R302" s="43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</row>
    <row r="303" spans="1:31" ht="15.75" customHeight="1" x14ac:dyDescent="0.35">
      <c r="A303" s="14"/>
      <c r="B303" s="14"/>
      <c r="C303" s="373"/>
      <c r="D303" s="14"/>
      <c r="E303" s="14"/>
      <c r="F303" s="14"/>
      <c r="G303" s="14"/>
      <c r="H303" s="14"/>
      <c r="I303" s="14"/>
      <c r="J303" s="14"/>
      <c r="K303" s="14"/>
      <c r="L303" s="14"/>
      <c r="M303" s="23"/>
      <c r="N303" s="23"/>
      <c r="O303" s="23"/>
      <c r="P303" s="23"/>
      <c r="Q303" s="13"/>
      <c r="R303" s="43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</row>
    <row r="304" spans="1:31" ht="15.75" customHeight="1" x14ac:dyDescent="0.35">
      <c r="A304" s="14"/>
      <c r="B304" s="14"/>
      <c r="C304" s="373"/>
      <c r="D304" s="14"/>
      <c r="E304" s="14"/>
      <c r="F304" s="14"/>
      <c r="G304" s="14"/>
      <c r="H304" s="14"/>
      <c r="I304" s="14"/>
      <c r="J304" s="14"/>
      <c r="K304" s="14"/>
      <c r="L304" s="14"/>
      <c r="M304" s="23"/>
      <c r="N304" s="23"/>
      <c r="O304" s="23"/>
      <c r="P304" s="23"/>
      <c r="Q304" s="13"/>
      <c r="R304" s="43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</row>
    <row r="305" spans="1:31" ht="15.75" customHeight="1" x14ac:dyDescent="0.35">
      <c r="A305" s="14"/>
      <c r="B305" s="14"/>
      <c r="C305" s="373"/>
      <c r="D305" s="14"/>
      <c r="E305" s="14"/>
      <c r="F305" s="14"/>
      <c r="G305" s="14"/>
      <c r="H305" s="14"/>
      <c r="I305" s="14"/>
      <c r="J305" s="14"/>
      <c r="K305" s="14"/>
      <c r="L305" s="14"/>
      <c r="M305" s="23"/>
      <c r="N305" s="23"/>
      <c r="O305" s="23"/>
      <c r="P305" s="23"/>
      <c r="Q305" s="13"/>
      <c r="R305" s="43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</row>
    <row r="306" spans="1:31" ht="15.75" customHeight="1" x14ac:dyDescent="0.35">
      <c r="A306" s="14"/>
      <c r="B306" s="14"/>
      <c r="C306" s="373"/>
      <c r="D306" s="14"/>
      <c r="E306" s="14"/>
      <c r="F306" s="14"/>
      <c r="G306" s="14"/>
      <c r="H306" s="14"/>
      <c r="I306" s="14"/>
      <c r="J306" s="14"/>
      <c r="K306" s="14"/>
      <c r="L306" s="14"/>
      <c r="M306" s="23"/>
      <c r="N306" s="23"/>
      <c r="O306" s="23"/>
      <c r="P306" s="23"/>
      <c r="Q306" s="13"/>
      <c r="R306" s="43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</row>
    <row r="307" spans="1:31" ht="15.75" customHeight="1" x14ac:dyDescent="0.35">
      <c r="A307" s="14"/>
      <c r="B307" s="14"/>
      <c r="C307" s="373"/>
      <c r="D307" s="14"/>
      <c r="E307" s="14"/>
      <c r="F307" s="14"/>
      <c r="G307" s="14"/>
      <c r="H307" s="14"/>
      <c r="I307" s="14"/>
      <c r="J307" s="14"/>
      <c r="K307" s="14"/>
      <c r="L307" s="14"/>
      <c r="M307" s="23"/>
      <c r="N307" s="23"/>
      <c r="O307" s="23"/>
      <c r="P307" s="23"/>
      <c r="Q307" s="13"/>
      <c r="R307" s="43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</row>
    <row r="308" spans="1:31" ht="15.75" customHeight="1" x14ac:dyDescent="0.35">
      <c r="A308" s="14"/>
      <c r="B308" s="14"/>
      <c r="C308" s="373"/>
      <c r="D308" s="14"/>
      <c r="E308" s="14"/>
      <c r="F308" s="14"/>
      <c r="G308" s="14"/>
      <c r="H308" s="14"/>
      <c r="I308" s="14"/>
      <c r="J308" s="14"/>
      <c r="K308" s="14"/>
      <c r="L308" s="14"/>
      <c r="M308" s="23"/>
      <c r="N308" s="23"/>
      <c r="O308" s="23"/>
      <c r="P308" s="23"/>
      <c r="Q308" s="13"/>
      <c r="R308" s="43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</row>
    <row r="309" spans="1:31" ht="15.75" customHeight="1" x14ac:dyDescent="0.35">
      <c r="A309" s="14"/>
      <c r="B309" s="14"/>
      <c r="C309" s="373"/>
      <c r="D309" s="14"/>
      <c r="E309" s="14"/>
      <c r="F309" s="14"/>
      <c r="G309" s="14"/>
      <c r="H309" s="14"/>
      <c r="I309" s="14"/>
      <c r="J309" s="14"/>
      <c r="K309" s="14"/>
      <c r="L309" s="14"/>
      <c r="M309" s="23"/>
      <c r="N309" s="23"/>
      <c r="O309" s="23"/>
      <c r="P309" s="23"/>
      <c r="Q309" s="13"/>
      <c r="R309" s="43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</row>
    <row r="310" spans="1:31" ht="15.75" customHeight="1" x14ac:dyDescent="0.35">
      <c r="A310" s="14"/>
      <c r="B310" s="14"/>
      <c r="C310" s="373"/>
      <c r="D310" s="14"/>
      <c r="E310" s="14"/>
      <c r="F310" s="14"/>
      <c r="G310" s="14"/>
      <c r="H310" s="14"/>
      <c r="I310" s="14"/>
      <c r="J310" s="14"/>
      <c r="K310" s="14"/>
      <c r="L310" s="14"/>
      <c r="M310" s="23"/>
      <c r="N310" s="23"/>
      <c r="O310" s="23"/>
      <c r="P310" s="23"/>
      <c r="Q310" s="13"/>
      <c r="R310" s="43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</row>
    <row r="311" spans="1:31" ht="15.75" customHeight="1" x14ac:dyDescent="0.35">
      <c r="A311" s="14"/>
      <c r="B311" s="14"/>
      <c r="C311" s="373"/>
      <c r="D311" s="14"/>
      <c r="E311" s="14"/>
      <c r="F311" s="14"/>
      <c r="G311" s="14"/>
      <c r="H311" s="14"/>
      <c r="I311" s="14"/>
      <c r="J311" s="14"/>
      <c r="K311" s="14"/>
      <c r="L311" s="14"/>
      <c r="M311" s="23"/>
      <c r="N311" s="23"/>
      <c r="O311" s="23"/>
      <c r="P311" s="23"/>
      <c r="Q311" s="13"/>
      <c r="R311" s="43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</row>
    <row r="312" spans="1:31" ht="15.75" customHeight="1" x14ac:dyDescent="0.35">
      <c r="A312" s="14"/>
      <c r="B312" s="14"/>
      <c r="C312" s="373"/>
      <c r="D312" s="14"/>
      <c r="E312" s="14"/>
      <c r="F312" s="14"/>
      <c r="G312" s="14"/>
      <c r="H312" s="14"/>
      <c r="I312" s="14"/>
      <c r="J312" s="14"/>
      <c r="K312" s="14"/>
      <c r="L312" s="14"/>
      <c r="M312" s="23"/>
      <c r="N312" s="23"/>
      <c r="O312" s="23"/>
      <c r="P312" s="23"/>
      <c r="Q312" s="13"/>
      <c r="R312" s="43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  <row r="313" spans="1:31" ht="15.75" customHeight="1" x14ac:dyDescent="0.35">
      <c r="A313" s="14"/>
      <c r="B313" s="14"/>
      <c r="C313" s="373"/>
      <c r="D313" s="14"/>
      <c r="E313" s="14"/>
      <c r="F313" s="14"/>
      <c r="G313" s="14"/>
      <c r="H313" s="14"/>
      <c r="I313" s="14"/>
      <c r="J313" s="14"/>
      <c r="K313" s="14"/>
      <c r="L313" s="14"/>
      <c r="M313" s="23"/>
      <c r="N313" s="23"/>
      <c r="O313" s="23"/>
      <c r="P313" s="23"/>
      <c r="Q313" s="13"/>
      <c r="R313" s="43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</row>
    <row r="314" spans="1:31" ht="15.75" customHeight="1" x14ac:dyDescent="0.35">
      <c r="A314" s="14"/>
      <c r="B314" s="14"/>
      <c r="C314" s="373"/>
      <c r="D314" s="14"/>
      <c r="E314" s="14"/>
      <c r="F314" s="14"/>
      <c r="G314" s="14"/>
      <c r="H314" s="14"/>
      <c r="I314" s="14"/>
      <c r="J314" s="14"/>
      <c r="K314" s="14"/>
      <c r="L314" s="14"/>
      <c r="M314" s="23"/>
      <c r="N314" s="23"/>
      <c r="O314" s="23"/>
      <c r="P314" s="23"/>
      <c r="Q314" s="13"/>
      <c r="R314" s="43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</row>
    <row r="315" spans="1:31" ht="15.75" customHeight="1" x14ac:dyDescent="0.35">
      <c r="A315" s="14"/>
      <c r="B315" s="14"/>
      <c r="C315" s="373"/>
      <c r="D315" s="14"/>
      <c r="E315" s="14"/>
      <c r="F315" s="14"/>
      <c r="G315" s="14"/>
      <c r="H315" s="14"/>
      <c r="I315" s="14"/>
      <c r="J315" s="14"/>
      <c r="K315" s="14"/>
      <c r="L315" s="14"/>
      <c r="M315" s="23"/>
      <c r="N315" s="23"/>
      <c r="O315" s="23"/>
      <c r="P315" s="23"/>
      <c r="Q315" s="13"/>
      <c r="R315" s="43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</row>
    <row r="316" spans="1:31" ht="15.75" customHeight="1" x14ac:dyDescent="0.35">
      <c r="A316" s="14"/>
      <c r="B316" s="14"/>
      <c r="C316" s="373"/>
      <c r="D316" s="14"/>
      <c r="E316" s="14"/>
      <c r="F316" s="14"/>
      <c r="G316" s="14"/>
      <c r="H316" s="14"/>
      <c r="I316" s="14"/>
      <c r="J316" s="14"/>
      <c r="K316" s="14"/>
      <c r="L316" s="14"/>
      <c r="M316" s="23"/>
      <c r="N316" s="23"/>
      <c r="O316" s="23"/>
      <c r="P316" s="23"/>
      <c r="Q316" s="13"/>
      <c r="R316" s="43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</row>
    <row r="317" spans="1:31" ht="15.75" customHeight="1" x14ac:dyDescent="0.35">
      <c r="A317" s="14"/>
      <c r="B317" s="14"/>
      <c r="C317" s="373"/>
      <c r="D317" s="14"/>
      <c r="E317" s="14"/>
      <c r="F317" s="14"/>
      <c r="G317" s="14"/>
      <c r="H317" s="14"/>
      <c r="I317" s="14"/>
      <c r="J317" s="14"/>
      <c r="K317" s="14"/>
      <c r="L317" s="14"/>
      <c r="M317" s="23"/>
      <c r="N317" s="23"/>
      <c r="O317" s="23"/>
      <c r="P317" s="23"/>
      <c r="Q317" s="13"/>
      <c r="R317" s="43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</row>
    <row r="318" spans="1:31" ht="15.75" customHeight="1" x14ac:dyDescent="0.35">
      <c r="A318" s="14"/>
      <c r="B318" s="14"/>
      <c r="C318" s="373"/>
      <c r="D318" s="14"/>
      <c r="E318" s="14"/>
      <c r="F318" s="14"/>
      <c r="G318" s="14"/>
      <c r="H318" s="14"/>
      <c r="I318" s="14"/>
      <c r="J318" s="14"/>
      <c r="K318" s="14"/>
      <c r="L318" s="14"/>
      <c r="M318" s="23"/>
      <c r="N318" s="23"/>
      <c r="O318" s="23"/>
      <c r="P318" s="23"/>
      <c r="Q318" s="13"/>
      <c r="R318" s="43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</row>
    <row r="319" spans="1:31" ht="15.75" customHeight="1" x14ac:dyDescent="0.35">
      <c r="A319" s="14"/>
      <c r="B319" s="14"/>
      <c r="C319" s="373"/>
      <c r="D319" s="14"/>
      <c r="E319" s="14"/>
      <c r="F319" s="14"/>
      <c r="G319" s="14"/>
      <c r="H319" s="14"/>
      <c r="I319" s="14"/>
      <c r="J319" s="14"/>
      <c r="K319" s="14"/>
      <c r="L319" s="14"/>
      <c r="M319" s="23"/>
      <c r="N319" s="23"/>
      <c r="O319" s="23"/>
      <c r="P319" s="23"/>
      <c r="Q319" s="13"/>
      <c r="R319" s="43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</row>
    <row r="320" spans="1:31" ht="15.75" customHeight="1" x14ac:dyDescent="0.35">
      <c r="A320" s="14"/>
      <c r="B320" s="14"/>
      <c r="C320" s="373"/>
      <c r="D320" s="14"/>
      <c r="E320" s="14"/>
      <c r="F320" s="14"/>
      <c r="G320" s="14"/>
      <c r="H320" s="14"/>
      <c r="I320" s="14"/>
      <c r="J320" s="14"/>
      <c r="K320" s="14"/>
      <c r="L320" s="14"/>
      <c r="M320" s="23"/>
      <c r="N320" s="23"/>
      <c r="O320" s="23"/>
      <c r="P320" s="23"/>
      <c r="Q320" s="13"/>
      <c r="R320" s="43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</row>
    <row r="321" spans="1:31" ht="15.75" customHeight="1" x14ac:dyDescent="0.35">
      <c r="A321" s="14"/>
      <c r="B321" s="14"/>
      <c r="C321" s="373"/>
      <c r="D321" s="14"/>
      <c r="E321" s="14"/>
      <c r="F321" s="14"/>
      <c r="G321" s="14"/>
      <c r="H321" s="14"/>
      <c r="I321" s="14"/>
      <c r="J321" s="14"/>
      <c r="K321" s="14"/>
      <c r="L321" s="14"/>
      <c r="M321" s="23"/>
      <c r="N321" s="23"/>
      <c r="O321" s="23"/>
      <c r="P321" s="23"/>
      <c r="Q321" s="13"/>
      <c r="R321" s="43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</row>
    <row r="322" spans="1:31" ht="15.75" customHeight="1" x14ac:dyDescent="0.35">
      <c r="A322" s="14"/>
      <c r="B322" s="14"/>
      <c r="C322" s="373"/>
      <c r="D322" s="14"/>
      <c r="E322" s="14"/>
      <c r="F322" s="14"/>
      <c r="G322" s="14"/>
      <c r="H322" s="14"/>
      <c r="I322" s="14"/>
      <c r="J322" s="14"/>
      <c r="K322" s="14"/>
      <c r="L322" s="14"/>
      <c r="M322" s="23"/>
      <c r="N322" s="23"/>
      <c r="O322" s="23"/>
      <c r="P322" s="23"/>
      <c r="Q322" s="13"/>
      <c r="R322" s="43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</row>
    <row r="323" spans="1:31" ht="15.75" customHeight="1" x14ac:dyDescent="0.35">
      <c r="A323" s="14"/>
      <c r="B323" s="14"/>
      <c r="C323" s="373"/>
      <c r="D323" s="14"/>
      <c r="E323" s="14"/>
      <c r="F323" s="14"/>
      <c r="G323" s="14"/>
      <c r="H323" s="14"/>
      <c r="I323" s="14"/>
      <c r="J323" s="14"/>
      <c r="K323" s="14"/>
      <c r="L323" s="14"/>
      <c r="M323" s="23"/>
      <c r="N323" s="23"/>
      <c r="O323" s="23"/>
      <c r="P323" s="23"/>
      <c r="Q323" s="13"/>
      <c r="R323" s="43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</row>
    <row r="324" spans="1:31" ht="15.75" customHeight="1" x14ac:dyDescent="0.35">
      <c r="A324" s="14"/>
      <c r="B324" s="14"/>
      <c r="C324" s="373"/>
      <c r="D324" s="14"/>
      <c r="E324" s="14"/>
      <c r="F324" s="14"/>
      <c r="G324" s="14"/>
      <c r="H324" s="14"/>
      <c r="I324" s="14"/>
      <c r="J324" s="14"/>
      <c r="K324" s="14"/>
      <c r="L324" s="14"/>
      <c r="M324" s="23"/>
      <c r="N324" s="23"/>
      <c r="O324" s="23"/>
      <c r="P324" s="23"/>
      <c r="Q324" s="13"/>
      <c r="R324" s="43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</row>
    <row r="325" spans="1:31" ht="15.75" customHeight="1" x14ac:dyDescent="0.35">
      <c r="A325" s="14"/>
      <c r="B325" s="14"/>
      <c r="C325" s="373"/>
      <c r="D325" s="14"/>
      <c r="E325" s="14"/>
      <c r="F325" s="14"/>
      <c r="G325" s="14"/>
      <c r="H325" s="14"/>
      <c r="I325" s="14"/>
      <c r="J325" s="14"/>
      <c r="K325" s="14"/>
      <c r="L325" s="14"/>
      <c r="M325" s="23"/>
      <c r="N325" s="23"/>
      <c r="O325" s="23"/>
      <c r="P325" s="23"/>
      <c r="Q325" s="13"/>
      <c r="R325" s="43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</row>
    <row r="326" spans="1:31" ht="15.75" customHeight="1" x14ac:dyDescent="0.35">
      <c r="A326" s="14"/>
      <c r="B326" s="14"/>
      <c r="C326" s="373"/>
      <c r="D326" s="14"/>
      <c r="E326" s="14"/>
      <c r="F326" s="14"/>
      <c r="G326" s="14"/>
      <c r="H326" s="14"/>
      <c r="I326" s="14"/>
      <c r="J326" s="14"/>
      <c r="K326" s="14"/>
      <c r="L326" s="14"/>
      <c r="M326" s="23"/>
      <c r="N326" s="23"/>
      <c r="O326" s="23"/>
      <c r="P326" s="23"/>
      <c r="Q326" s="13"/>
      <c r="R326" s="43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</row>
    <row r="327" spans="1:31" ht="15.75" customHeight="1" x14ac:dyDescent="0.35">
      <c r="A327" s="14"/>
      <c r="B327" s="14"/>
      <c r="C327" s="373"/>
      <c r="D327" s="14"/>
      <c r="E327" s="14"/>
      <c r="F327" s="14"/>
      <c r="G327" s="14"/>
      <c r="H327" s="14"/>
      <c r="I327" s="14"/>
      <c r="J327" s="14"/>
      <c r="K327" s="14"/>
      <c r="L327" s="14"/>
      <c r="M327" s="23"/>
      <c r="N327" s="23"/>
      <c r="O327" s="23"/>
      <c r="P327" s="23"/>
      <c r="Q327" s="13"/>
      <c r="R327" s="43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</row>
    <row r="328" spans="1:31" ht="15.75" customHeight="1" x14ac:dyDescent="0.35">
      <c r="A328" s="14"/>
      <c r="B328" s="14"/>
      <c r="C328" s="373"/>
      <c r="D328" s="14"/>
      <c r="E328" s="14"/>
      <c r="F328" s="14"/>
      <c r="G328" s="14"/>
      <c r="H328" s="14"/>
      <c r="I328" s="14"/>
      <c r="J328" s="14"/>
      <c r="K328" s="14"/>
      <c r="L328" s="14"/>
      <c r="M328" s="23"/>
      <c r="N328" s="23"/>
      <c r="O328" s="23"/>
      <c r="P328" s="23"/>
      <c r="Q328" s="13"/>
      <c r="R328" s="43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</row>
    <row r="329" spans="1:31" ht="15.75" customHeight="1" x14ac:dyDescent="0.35">
      <c r="A329" s="14"/>
      <c r="B329" s="14"/>
      <c r="C329" s="373"/>
      <c r="D329" s="14"/>
      <c r="E329" s="14"/>
      <c r="F329" s="14"/>
      <c r="G329" s="14"/>
      <c r="H329" s="14"/>
      <c r="I329" s="14"/>
      <c r="J329" s="14"/>
      <c r="K329" s="14"/>
      <c r="L329" s="14"/>
      <c r="M329" s="23"/>
      <c r="N329" s="23"/>
      <c r="O329" s="23"/>
      <c r="P329" s="23"/>
      <c r="Q329" s="13"/>
      <c r="R329" s="43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</row>
    <row r="330" spans="1:31" ht="15.75" customHeight="1" x14ac:dyDescent="0.35">
      <c r="A330" s="14"/>
      <c r="B330" s="14"/>
      <c r="C330" s="373"/>
      <c r="D330" s="14"/>
      <c r="E330" s="14"/>
      <c r="F330" s="14"/>
      <c r="G330" s="14"/>
      <c r="H330" s="14"/>
      <c r="I330" s="14"/>
      <c r="J330" s="14"/>
      <c r="K330" s="14"/>
      <c r="L330" s="14"/>
      <c r="M330" s="23"/>
      <c r="N330" s="23"/>
      <c r="O330" s="23"/>
      <c r="P330" s="23"/>
      <c r="Q330" s="13"/>
      <c r="R330" s="43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</row>
    <row r="331" spans="1:31" ht="15.75" customHeight="1" x14ac:dyDescent="0.35">
      <c r="A331" s="14"/>
      <c r="B331" s="14"/>
      <c r="C331" s="373"/>
      <c r="D331" s="14"/>
      <c r="E331" s="14"/>
      <c r="F331" s="14"/>
      <c r="G331" s="14"/>
      <c r="H331" s="14"/>
      <c r="I331" s="14"/>
      <c r="J331" s="14"/>
      <c r="K331" s="14"/>
      <c r="L331" s="14"/>
      <c r="M331" s="23"/>
      <c r="N331" s="23"/>
      <c r="O331" s="23"/>
      <c r="P331" s="23"/>
      <c r="Q331" s="13"/>
      <c r="R331" s="43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</row>
    <row r="332" spans="1:31" ht="15.75" customHeight="1" x14ac:dyDescent="0.35">
      <c r="A332" s="14"/>
      <c r="B332" s="14"/>
      <c r="C332" s="373"/>
      <c r="D332" s="14"/>
      <c r="E332" s="14"/>
      <c r="F332" s="14"/>
      <c r="G332" s="14"/>
      <c r="H332" s="14"/>
      <c r="I332" s="14"/>
      <c r="J332" s="14"/>
      <c r="K332" s="14"/>
      <c r="L332" s="14"/>
      <c r="M332" s="23"/>
      <c r="N332" s="23"/>
      <c r="O332" s="23"/>
      <c r="P332" s="23"/>
      <c r="Q332" s="13"/>
      <c r="R332" s="43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</row>
    <row r="333" spans="1:31" ht="15.75" customHeight="1" x14ac:dyDescent="0.35">
      <c r="A333" s="14"/>
      <c r="B333" s="14"/>
      <c r="C333" s="373"/>
      <c r="D333" s="14"/>
      <c r="E333" s="14"/>
      <c r="F333" s="14"/>
      <c r="G333" s="14"/>
      <c r="H333" s="14"/>
      <c r="I333" s="14"/>
      <c r="J333" s="14"/>
      <c r="K333" s="14"/>
      <c r="L333" s="14"/>
      <c r="M333" s="23"/>
      <c r="N333" s="23"/>
      <c r="O333" s="23"/>
      <c r="P333" s="23"/>
      <c r="Q333" s="13"/>
      <c r="R333" s="43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</row>
    <row r="334" spans="1:31" ht="15.75" customHeight="1" x14ac:dyDescent="0.35">
      <c r="A334" s="14"/>
      <c r="B334" s="14"/>
      <c r="C334" s="373"/>
      <c r="D334" s="14"/>
      <c r="E334" s="14"/>
      <c r="F334" s="14"/>
      <c r="G334" s="14"/>
      <c r="H334" s="14"/>
      <c r="I334" s="14"/>
      <c r="J334" s="14"/>
      <c r="K334" s="14"/>
      <c r="L334" s="14"/>
      <c r="M334" s="23"/>
      <c r="N334" s="23"/>
      <c r="O334" s="23"/>
      <c r="P334" s="23"/>
      <c r="Q334" s="13"/>
      <c r="R334" s="43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</row>
    <row r="335" spans="1:31" ht="15.75" customHeight="1" x14ac:dyDescent="0.35">
      <c r="A335" s="14"/>
      <c r="B335" s="14"/>
      <c r="C335" s="373"/>
      <c r="D335" s="14"/>
      <c r="E335" s="14"/>
      <c r="F335" s="14"/>
      <c r="G335" s="14"/>
      <c r="H335" s="14"/>
      <c r="I335" s="14"/>
      <c r="J335" s="14"/>
      <c r="K335" s="14"/>
      <c r="L335" s="14"/>
      <c r="M335" s="23"/>
      <c r="N335" s="23"/>
      <c r="O335" s="23"/>
      <c r="P335" s="23"/>
      <c r="Q335" s="13"/>
      <c r="R335" s="43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</row>
    <row r="336" spans="1:31" ht="15.75" customHeight="1" x14ac:dyDescent="0.35">
      <c r="A336" s="14"/>
      <c r="B336" s="14"/>
      <c r="C336" s="373"/>
      <c r="D336" s="14"/>
      <c r="E336" s="14"/>
      <c r="F336" s="14"/>
      <c r="G336" s="14"/>
      <c r="H336" s="14"/>
      <c r="I336" s="14"/>
      <c r="J336" s="14"/>
      <c r="K336" s="14"/>
      <c r="L336" s="14"/>
      <c r="M336" s="23"/>
      <c r="N336" s="23"/>
      <c r="O336" s="23"/>
      <c r="P336" s="23"/>
      <c r="Q336" s="13"/>
      <c r="R336" s="43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</row>
    <row r="337" spans="1:31" ht="15.75" customHeight="1" x14ac:dyDescent="0.35">
      <c r="A337" s="14"/>
      <c r="B337" s="14"/>
      <c r="C337" s="373"/>
      <c r="D337" s="14"/>
      <c r="E337" s="14"/>
      <c r="F337" s="14"/>
      <c r="G337" s="14"/>
      <c r="H337" s="14"/>
      <c r="I337" s="14"/>
      <c r="J337" s="14"/>
      <c r="K337" s="14"/>
      <c r="L337" s="14"/>
      <c r="M337" s="23"/>
      <c r="N337" s="23"/>
      <c r="O337" s="23"/>
      <c r="P337" s="23"/>
      <c r="Q337" s="13"/>
      <c r="R337" s="43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</row>
    <row r="338" spans="1:31" ht="15.75" customHeight="1" x14ac:dyDescent="0.35">
      <c r="A338" s="14"/>
      <c r="B338" s="14"/>
      <c r="C338" s="373"/>
      <c r="D338" s="14"/>
      <c r="E338" s="14"/>
      <c r="F338" s="14"/>
      <c r="G338" s="14"/>
      <c r="H338" s="14"/>
      <c r="I338" s="14"/>
      <c r="J338" s="14"/>
      <c r="K338" s="14"/>
      <c r="L338" s="14"/>
      <c r="M338" s="23"/>
      <c r="N338" s="23"/>
      <c r="O338" s="23"/>
      <c r="P338" s="23"/>
      <c r="Q338" s="13"/>
      <c r="R338" s="43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</row>
    <row r="339" spans="1:31" ht="15.75" customHeight="1" x14ac:dyDescent="0.35">
      <c r="A339" s="14"/>
      <c r="B339" s="14"/>
      <c r="C339" s="373"/>
      <c r="D339" s="14"/>
      <c r="E339" s="14"/>
      <c r="F339" s="14"/>
      <c r="G339" s="14"/>
      <c r="H339" s="14"/>
      <c r="I339" s="14"/>
      <c r="J339" s="14"/>
      <c r="K339" s="14"/>
      <c r="L339" s="14"/>
      <c r="M339" s="23"/>
      <c r="N339" s="23"/>
      <c r="O339" s="23"/>
      <c r="P339" s="23"/>
      <c r="Q339" s="13"/>
      <c r="R339" s="43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</row>
    <row r="340" spans="1:31" ht="15.75" customHeight="1" x14ac:dyDescent="0.35">
      <c r="A340" s="14"/>
      <c r="B340" s="14"/>
      <c r="C340" s="373"/>
      <c r="D340" s="14"/>
      <c r="E340" s="14"/>
      <c r="F340" s="14"/>
      <c r="G340" s="14"/>
      <c r="H340" s="14"/>
      <c r="I340" s="14"/>
      <c r="J340" s="14"/>
      <c r="K340" s="14"/>
      <c r="L340" s="14"/>
      <c r="M340" s="23"/>
      <c r="N340" s="23"/>
      <c r="O340" s="23"/>
      <c r="P340" s="23"/>
      <c r="Q340" s="13"/>
      <c r="R340" s="43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</row>
    <row r="341" spans="1:31" ht="15.75" customHeight="1" x14ac:dyDescent="0.35">
      <c r="A341" s="14"/>
      <c r="B341" s="14"/>
      <c r="C341" s="373"/>
      <c r="D341" s="14"/>
      <c r="E341" s="14"/>
      <c r="F341" s="14"/>
      <c r="G341" s="14"/>
      <c r="H341" s="14"/>
      <c r="I341" s="14"/>
      <c r="J341" s="14"/>
      <c r="K341" s="14"/>
      <c r="L341" s="14"/>
      <c r="M341" s="23"/>
      <c r="N341" s="23"/>
      <c r="O341" s="23"/>
      <c r="P341" s="23"/>
      <c r="Q341" s="13"/>
      <c r="R341" s="43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</row>
    <row r="342" spans="1:31" ht="15.75" customHeight="1" x14ac:dyDescent="0.35">
      <c r="A342" s="14"/>
      <c r="B342" s="14"/>
      <c r="C342" s="373"/>
      <c r="D342" s="14"/>
      <c r="E342" s="14"/>
      <c r="F342" s="14"/>
      <c r="G342" s="14"/>
      <c r="H342" s="14"/>
      <c r="I342" s="14"/>
      <c r="J342" s="14"/>
      <c r="K342" s="14"/>
      <c r="L342" s="14"/>
      <c r="M342" s="23"/>
      <c r="N342" s="23"/>
      <c r="O342" s="23"/>
      <c r="P342" s="23"/>
      <c r="Q342" s="13"/>
      <c r="R342" s="43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</row>
    <row r="343" spans="1:31" ht="15.75" customHeight="1" x14ac:dyDescent="0.35">
      <c r="A343" s="14"/>
      <c r="B343" s="14"/>
      <c r="C343" s="373"/>
      <c r="D343" s="14"/>
      <c r="E343" s="14"/>
      <c r="F343" s="14"/>
      <c r="G343" s="14"/>
      <c r="H343" s="14"/>
      <c r="I343" s="14"/>
      <c r="J343" s="14"/>
      <c r="K343" s="14"/>
      <c r="L343" s="14"/>
      <c r="M343" s="23"/>
      <c r="N343" s="23"/>
      <c r="O343" s="23"/>
      <c r="P343" s="23"/>
      <c r="Q343" s="13"/>
      <c r="R343" s="43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</row>
    <row r="344" spans="1:31" ht="15.75" customHeight="1" x14ac:dyDescent="0.35">
      <c r="A344" s="14"/>
      <c r="B344" s="14"/>
      <c r="C344" s="373"/>
      <c r="D344" s="14"/>
      <c r="E344" s="14"/>
      <c r="F344" s="14"/>
      <c r="G344" s="14"/>
      <c r="H344" s="14"/>
      <c r="I344" s="14"/>
      <c r="J344" s="14"/>
      <c r="K344" s="14"/>
      <c r="L344" s="14"/>
      <c r="M344" s="23"/>
      <c r="N344" s="23"/>
      <c r="O344" s="23"/>
      <c r="P344" s="23"/>
      <c r="Q344" s="13"/>
      <c r="R344" s="43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</row>
    <row r="345" spans="1:31" ht="15.75" customHeight="1" x14ac:dyDescent="0.35">
      <c r="A345" s="14"/>
      <c r="B345" s="14"/>
      <c r="C345" s="373"/>
      <c r="D345" s="14"/>
      <c r="E345" s="14"/>
      <c r="F345" s="14"/>
      <c r="G345" s="14"/>
      <c r="H345" s="14"/>
      <c r="I345" s="14"/>
      <c r="J345" s="14"/>
      <c r="K345" s="14"/>
      <c r="L345" s="14"/>
      <c r="M345" s="23"/>
      <c r="N345" s="23"/>
      <c r="O345" s="23"/>
      <c r="P345" s="23"/>
      <c r="Q345" s="13"/>
      <c r="R345" s="43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</row>
    <row r="346" spans="1:31" ht="15.75" customHeight="1" x14ac:dyDescent="0.35">
      <c r="A346" s="14"/>
      <c r="B346" s="14"/>
      <c r="C346" s="373"/>
      <c r="D346" s="14"/>
      <c r="E346" s="14"/>
      <c r="F346" s="14"/>
      <c r="G346" s="14"/>
      <c r="H346" s="14"/>
      <c r="I346" s="14"/>
      <c r="J346" s="14"/>
      <c r="K346" s="14"/>
      <c r="L346" s="14"/>
      <c r="M346" s="23"/>
      <c r="N346" s="23"/>
      <c r="O346" s="23"/>
      <c r="P346" s="23"/>
      <c r="Q346" s="13"/>
      <c r="R346" s="43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</row>
    <row r="347" spans="1:31" ht="15.75" customHeight="1" x14ac:dyDescent="0.35">
      <c r="A347" s="14"/>
      <c r="B347" s="14"/>
      <c r="C347" s="373"/>
      <c r="D347" s="14"/>
      <c r="E347" s="14"/>
      <c r="F347" s="14"/>
      <c r="G347" s="14"/>
      <c r="H347" s="14"/>
      <c r="I347" s="14"/>
      <c r="J347" s="14"/>
      <c r="K347" s="14"/>
      <c r="L347" s="14"/>
      <c r="M347" s="23"/>
      <c r="N347" s="23"/>
      <c r="O347" s="23"/>
      <c r="P347" s="23"/>
      <c r="Q347" s="13"/>
      <c r="R347" s="43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</row>
    <row r="348" spans="1:31" ht="15.75" customHeight="1" x14ac:dyDescent="0.35">
      <c r="A348" s="14"/>
      <c r="B348" s="14"/>
      <c r="C348" s="373"/>
      <c r="D348" s="14"/>
      <c r="E348" s="14"/>
      <c r="F348" s="14"/>
      <c r="G348" s="14"/>
      <c r="H348" s="14"/>
      <c r="I348" s="14"/>
      <c r="J348" s="14"/>
      <c r="K348" s="14"/>
      <c r="L348" s="14"/>
      <c r="M348" s="23"/>
      <c r="N348" s="23"/>
      <c r="O348" s="23"/>
      <c r="P348" s="23"/>
      <c r="Q348" s="13"/>
      <c r="R348" s="43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</row>
    <row r="349" spans="1:31" ht="15.75" customHeight="1" x14ac:dyDescent="0.35">
      <c r="A349" s="14"/>
      <c r="B349" s="14"/>
      <c r="C349" s="373"/>
      <c r="D349" s="14"/>
      <c r="E349" s="14"/>
      <c r="F349" s="14"/>
      <c r="G349" s="14"/>
      <c r="H349" s="14"/>
      <c r="I349" s="14"/>
      <c r="J349" s="14"/>
      <c r="K349" s="14"/>
      <c r="L349" s="14"/>
      <c r="M349" s="23"/>
      <c r="N349" s="23"/>
      <c r="O349" s="23"/>
      <c r="P349" s="23"/>
      <c r="Q349" s="13"/>
      <c r="R349" s="43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</row>
    <row r="350" spans="1:31" ht="15.75" customHeight="1" x14ac:dyDescent="0.35">
      <c r="A350" s="14"/>
      <c r="B350" s="14"/>
      <c r="C350" s="373"/>
      <c r="D350" s="14"/>
      <c r="E350" s="14"/>
      <c r="F350" s="14"/>
      <c r="G350" s="14"/>
      <c r="H350" s="14"/>
      <c r="I350" s="14"/>
      <c r="J350" s="14"/>
      <c r="K350" s="14"/>
      <c r="L350" s="14"/>
      <c r="M350" s="23"/>
      <c r="N350" s="23"/>
      <c r="O350" s="23"/>
      <c r="P350" s="23"/>
      <c r="Q350" s="13"/>
      <c r="R350" s="43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</row>
    <row r="351" spans="1:31" ht="15.75" customHeight="1" x14ac:dyDescent="0.35">
      <c r="A351" s="14"/>
      <c r="B351" s="14"/>
      <c r="C351" s="373"/>
      <c r="D351" s="14"/>
      <c r="E351" s="14"/>
      <c r="F351" s="14"/>
      <c r="G351" s="14"/>
      <c r="H351" s="14"/>
      <c r="I351" s="14"/>
      <c r="J351" s="14"/>
      <c r="K351" s="14"/>
      <c r="L351" s="14"/>
      <c r="M351" s="23"/>
      <c r="N351" s="23"/>
      <c r="O351" s="23"/>
      <c r="P351" s="23"/>
      <c r="Q351" s="13"/>
      <c r="R351" s="43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</row>
    <row r="352" spans="1:31" ht="15.75" customHeight="1" x14ac:dyDescent="0.35">
      <c r="A352" s="14"/>
      <c r="B352" s="14"/>
      <c r="C352" s="373"/>
      <c r="D352" s="14"/>
      <c r="E352" s="14"/>
      <c r="F352" s="14"/>
      <c r="G352" s="14"/>
      <c r="H352" s="14"/>
      <c r="I352" s="14"/>
      <c r="J352" s="14"/>
      <c r="K352" s="14"/>
      <c r="L352" s="14"/>
      <c r="M352" s="23"/>
      <c r="N352" s="23"/>
      <c r="O352" s="23"/>
      <c r="P352" s="23"/>
      <c r="Q352" s="13"/>
      <c r="R352" s="43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</row>
    <row r="353" spans="1:31" ht="15.75" customHeight="1" x14ac:dyDescent="0.35">
      <c r="A353" s="14"/>
      <c r="B353" s="14"/>
      <c r="C353" s="373"/>
      <c r="D353" s="14"/>
      <c r="E353" s="14"/>
      <c r="F353" s="14"/>
      <c r="G353" s="14"/>
      <c r="H353" s="14"/>
      <c r="I353" s="14"/>
      <c r="J353" s="14"/>
      <c r="K353" s="14"/>
      <c r="L353" s="14"/>
      <c r="M353" s="23"/>
      <c r="N353" s="23"/>
      <c r="O353" s="23"/>
      <c r="P353" s="23"/>
      <c r="Q353" s="13"/>
      <c r="R353" s="43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</row>
    <row r="354" spans="1:31" ht="15.75" customHeight="1" x14ac:dyDescent="0.35">
      <c r="A354" s="14"/>
      <c r="B354" s="14"/>
      <c r="C354" s="373"/>
      <c r="D354" s="14"/>
      <c r="E354" s="14"/>
      <c r="F354" s="14"/>
      <c r="G354" s="14"/>
      <c r="H354" s="14"/>
      <c r="I354" s="14"/>
      <c r="J354" s="14"/>
      <c r="K354" s="14"/>
      <c r="L354" s="14"/>
      <c r="M354" s="23"/>
      <c r="N354" s="23"/>
      <c r="O354" s="23"/>
      <c r="P354" s="23"/>
      <c r="Q354" s="13"/>
      <c r="R354" s="43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</row>
    <row r="355" spans="1:31" ht="15.75" customHeight="1" x14ac:dyDescent="0.35">
      <c r="A355" s="14"/>
      <c r="B355" s="14"/>
      <c r="C355" s="373"/>
      <c r="D355" s="14"/>
      <c r="E355" s="14"/>
      <c r="F355" s="14"/>
      <c r="G355" s="14"/>
      <c r="H355" s="14"/>
      <c r="I355" s="14"/>
      <c r="J355" s="14"/>
      <c r="K355" s="14"/>
      <c r="L355" s="14"/>
      <c r="M355" s="23"/>
      <c r="N355" s="23"/>
      <c r="O355" s="23"/>
      <c r="P355" s="23"/>
      <c r="Q355" s="13"/>
      <c r="R355" s="43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  <row r="356" spans="1:31" ht="15.75" customHeight="1" x14ac:dyDescent="0.35">
      <c r="A356" s="14"/>
      <c r="B356" s="14"/>
      <c r="C356" s="373"/>
      <c r="D356" s="14"/>
      <c r="E356" s="14"/>
      <c r="F356" s="14"/>
      <c r="G356" s="14"/>
      <c r="H356" s="14"/>
      <c r="I356" s="14"/>
      <c r="J356" s="14"/>
      <c r="K356" s="14"/>
      <c r="L356" s="14"/>
      <c r="M356" s="23"/>
      <c r="N356" s="23"/>
      <c r="O356" s="23"/>
      <c r="P356" s="23"/>
      <c r="Q356" s="13"/>
      <c r="R356" s="43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</row>
    <row r="357" spans="1:31" ht="15.75" customHeight="1" x14ac:dyDescent="0.35">
      <c r="A357" s="14"/>
      <c r="B357" s="14"/>
      <c r="C357" s="373"/>
      <c r="D357" s="14"/>
      <c r="E357" s="14"/>
      <c r="F357" s="14"/>
      <c r="G357" s="14"/>
      <c r="H357" s="14"/>
      <c r="I357" s="14"/>
      <c r="J357" s="14"/>
      <c r="K357" s="14"/>
      <c r="L357" s="14"/>
      <c r="M357" s="23"/>
      <c r="N357" s="23"/>
      <c r="O357" s="23"/>
      <c r="P357" s="23"/>
      <c r="Q357" s="13"/>
      <c r="R357" s="43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</row>
    <row r="358" spans="1:31" ht="15.75" customHeight="1" x14ac:dyDescent="0.35">
      <c r="A358" s="14"/>
      <c r="B358" s="14"/>
      <c r="C358" s="373"/>
      <c r="D358" s="14"/>
      <c r="E358" s="14"/>
      <c r="F358" s="14"/>
      <c r="G358" s="14"/>
      <c r="H358" s="14"/>
      <c r="I358" s="14"/>
      <c r="J358" s="14"/>
      <c r="K358" s="14"/>
      <c r="L358" s="14"/>
      <c r="M358" s="23"/>
      <c r="N358" s="23"/>
      <c r="O358" s="23"/>
      <c r="P358" s="23"/>
      <c r="Q358" s="13"/>
      <c r="R358" s="43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</row>
    <row r="359" spans="1:31" ht="15.75" customHeight="1" x14ac:dyDescent="0.35">
      <c r="A359" s="14"/>
      <c r="B359" s="14"/>
      <c r="C359" s="373"/>
      <c r="D359" s="14"/>
      <c r="E359" s="14"/>
      <c r="F359" s="14"/>
      <c r="G359" s="14"/>
      <c r="H359" s="14"/>
      <c r="I359" s="14"/>
      <c r="J359" s="14"/>
      <c r="K359" s="14"/>
      <c r="L359" s="14"/>
      <c r="M359" s="23"/>
      <c r="N359" s="23"/>
      <c r="O359" s="23"/>
      <c r="P359" s="23"/>
      <c r="Q359" s="13"/>
      <c r="R359" s="43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</row>
    <row r="360" spans="1:31" ht="15.75" customHeight="1" x14ac:dyDescent="0.35">
      <c r="A360" s="14"/>
      <c r="B360" s="14"/>
      <c r="C360" s="373"/>
      <c r="D360" s="14"/>
      <c r="E360" s="14"/>
      <c r="F360" s="14"/>
      <c r="G360" s="14"/>
      <c r="H360" s="14"/>
      <c r="I360" s="14"/>
      <c r="J360" s="14"/>
      <c r="K360" s="14"/>
      <c r="L360" s="14"/>
      <c r="M360" s="23"/>
      <c r="N360" s="23"/>
      <c r="O360" s="23"/>
      <c r="P360" s="23"/>
      <c r="Q360" s="13"/>
      <c r="R360" s="43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</row>
    <row r="361" spans="1:31" ht="15.75" customHeight="1" x14ac:dyDescent="0.35">
      <c r="A361" s="14"/>
      <c r="B361" s="14"/>
      <c r="C361" s="373"/>
      <c r="D361" s="14"/>
      <c r="E361" s="14"/>
      <c r="F361" s="14"/>
      <c r="G361" s="14"/>
      <c r="H361" s="14"/>
      <c r="I361" s="14"/>
      <c r="J361" s="14"/>
      <c r="K361" s="14"/>
      <c r="L361" s="14"/>
      <c r="M361" s="23"/>
      <c r="N361" s="23"/>
      <c r="O361" s="23"/>
      <c r="P361" s="23"/>
      <c r="Q361" s="13"/>
      <c r="R361" s="43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  <row r="362" spans="1:31" ht="15.75" customHeight="1" x14ac:dyDescent="0.35">
      <c r="A362" s="14"/>
      <c r="B362" s="14"/>
      <c r="C362" s="373"/>
      <c r="D362" s="14"/>
      <c r="E362" s="14"/>
      <c r="F362" s="14"/>
      <c r="G362" s="14"/>
      <c r="H362" s="14"/>
      <c r="I362" s="14"/>
      <c r="J362" s="14"/>
      <c r="K362" s="14"/>
      <c r="L362" s="14"/>
      <c r="M362" s="23"/>
      <c r="N362" s="23"/>
      <c r="O362" s="23"/>
      <c r="P362" s="23"/>
      <c r="Q362" s="13"/>
      <c r="R362" s="43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</row>
    <row r="363" spans="1:31" ht="15.75" customHeight="1" x14ac:dyDescent="0.35">
      <c r="A363" s="14"/>
      <c r="B363" s="14"/>
      <c r="C363" s="373"/>
      <c r="D363" s="14"/>
      <c r="E363" s="14"/>
      <c r="F363" s="14"/>
      <c r="G363" s="14"/>
      <c r="H363" s="14"/>
      <c r="I363" s="14"/>
      <c r="J363" s="14"/>
      <c r="K363" s="14"/>
      <c r="L363" s="14"/>
      <c r="M363" s="23"/>
      <c r="N363" s="23"/>
      <c r="O363" s="23"/>
      <c r="P363" s="23"/>
      <c r="Q363" s="13"/>
      <c r="R363" s="43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</row>
    <row r="364" spans="1:31" ht="15.75" customHeight="1" x14ac:dyDescent="0.35">
      <c r="A364" s="14"/>
      <c r="B364" s="14"/>
      <c r="C364" s="373"/>
      <c r="D364" s="14"/>
      <c r="E364" s="14"/>
      <c r="F364" s="14"/>
      <c r="G364" s="14"/>
      <c r="H364" s="14"/>
      <c r="I364" s="14"/>
      <c r="J364" s="14"/>
      <c r="K364" s="14"/>
      <c r="L364" s="14"/>
      <c r="M364" s="23"/>
      <c r="N364" s="23"/>
      <c r="O364" s="23"/>
      <c r="P364" s="23"/>
      <c r="Q364" s="13"/>
      <c r="R364" s="43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</row>
    <row r="365" spans="1:31" ht="15.75" customHeight="1" x14ac:dyDescent="0.35">
      <c r="A365" s="14"/>
      <c r="B365" s="14"/>
      <c r="C365" s="373"/>
      <c r="D365" s="14"/>
      <c r="E365" s="14"/>
      <c r="F365" s="14"/>
      <c r="G365" s="14"/>
      <c r="H365" s="14"/>
      <c r="I365" s="14"/>
      <c r="J365" s="14"/>
      <c r="K365" s="14"/>
      <c r="L365" s="14"/>
      <c r="M365" s="23"/>
      <c r="N365" s="23"/>
      <c r="O365" s="23"/>
      <c r="P365" s="23"/>
      <c r="Q365" s="13"/>
      <c r="R365" s="43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</row>
    <row r="366" spans="1:31" ht="15.75" customHeight="1" x14ac:dyDescent="0.35">
      <c r="A366" s="14"/>
      <c r="B366" s="14"/>
      <c r="C366" s="373"/>
      <c r="D366" s="14"/>
      <c r="E366" s="14"/>
      <c r="F366" s="14"/>
      <c r="G366" s="14"/>
      <c r="H366" s="14"/>
      <c r="I366" s="14"/>
      <c r="J366" s="14"/>
      <c r="K366" s="14"/>
      <c r="L366" s="14"/>
      <c r="M366" s="23"/>
      <c r="N366" s="23"/>
      <c r="O366" s="23"/>
      <c r="P366" s="23"/>
      <c r="Q366" s="13"/>
      <c r="R366" s="43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</row>
    <row r="367" spans="1:31" ht="15.75" customHeight="1" x14ac:dyDescent="0.35">
      <c r="A367" s="14"/>
      <c r="B367" s="14"/>
      <c r="C367" s="373"/>
      <c r="D367" s="14"/>
      <c r="E367" s="14"/>
      <c r="F367" s="14"/>
      <c r="G367" s="14"/>
      <c r="H367" s="14"/>
      <c r="I367" s="14"/>
      <c r="J367" s="14"/>
      <c r="K367" s="14"/>
      <c r="L367" s="14"/>
      <c r="M367" s="23"/>
      <c r="N367" s="23"/>
      <c r="O367" s="23"/>
      <c r="P367" s="23"/>
      <c r="Q367" s="13"/>
      <c r="R367" s="43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</row>
    <row r="368" spans="1:31" ht="15.75" customHeight="1" x14ac:dyDescent="0.35">
      <c r="A368" s="14"/>
      <c r="B368" s="14"/>
      <c r="C368" s="373"/>
      <c r="D368" s="14"/>
      <c r="E368" s="14"/>
      <c r="F368" s="14"/>
      <c r="G368" s="14"/>
      <c r="H368" s="14"/>
      <c r="I368" s="14"/>
      <c r="J368" s="14"/>
      <c r="K368" s="14"/>
      <c r="L368" s="14"/>
      <c r="M368" s="23"/>
      <c r="N368" s="23"/>
      <c r="O368" s="23"/>
      <c r="P368" s="23"/>
      <c r="Q368" s="13"/>
      <c r="R368" s="43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</row>
    <row r="369" spans="1:31" ht="15.75" customHeight="1" x14ac:dyDescent="0.35">
      <c r="A369" s="14"/>
      <c r="B369" s="14"/>
      <c r="C369" s="373"/>
      <c r="D369" s="14"/>
      <c r="E369" s="14"/>
      <c r="F369" s="14"/>
      <c r="G369" s="14"/>
      <c r="H369" s="14"/>
      <c r="I369" s="14"/>
      <c r="J369" s="14"/>
      <c r="K369" s="14"/>
      <c r="L369" s="14"/>
      <c r="M369" s="23"/>
      <c r="N369" s="23"/>
      <c r="O369" s="23"/>
      <c r="P369" s="23"/>
      <c r="Q369" s="13"/>
      <c r="R369" s="43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</row>
    <row r="370" spans="1:31" ht="15.75" customHeight="1" x14ac:dyDescent="0.35">
      <c r="A370" s="14"/>
      <c r="B370" s="14"/>
      <c r="C370" s="373"/>
      <c r="D370" s="14"/>
      <c r="E370" s="14"/>
      <c r="F370" s="14"/>
      <c r="G370" s="14"/>
      <c r="H370" s="14"/>
      <c r="I370" s="14"/>
      <c r="J370" s="14"/>
      <c r="K370" s="14"/>
      <c r="L370" s="14"/>
      <c r="M370" s="23"/>
      <c r="N370" s="23"/>
      <c r="O370" s="23"/>
      <c r="P370" s="23"/>
      <c r="Q370" s="13"/>
      <c r="R370" s="43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</row>
    <row r="371" spans="1:31" ht="15.75" customHeight="1" x14ac:dyDescent="0.35">
      <c r="A371" s="14"/>
      <c r="B371" s="14"/>
      <c r="C371" s="373"/>
      <c r="D371" s="14"/>
      <c r="E371" s="14"/>
      <c r="F371" s="14"/>
      <c r="G371" s="14"/>
      <c r="H371" s="14"/>
      <c r="I371" s="14"/>
      <c r="J371" s="14"/>
      <c r="K371" s="14"/>
      <c r="L371" s="14"/>
      <c r="M371" s="23"/>
      <c r="N371" s="23"/>
      <c r="O371" s="23"/>
      <c r="P371" s="23"/>
      <c r="Q371" s="13"/>
      <c r="R371" s="43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</row>
    <row r="372" spans="1:31" ht="15.75" customHeight="1" x14ac:dyDescent="0.35">
      <c r="A372" s="14"/>
      <c r="B372" s="14"/>
      <c r="C372" s="373"/>
      <c r="D372" s="14"/>
      <c r="E372" s="14"/>
      <c r="F372" s="14"/>
      <c r="G372" s="14"/>
      <c r="H372" s="14"/>
      <c r="I372" s="14"/>
      <c r="J372" s="14"/>
      <c r="K372" s="14"/>
      <c r="L372" s="14"/>
      <c r="M372" s="23"/>
      <c r="N372" s="23"/>
      <c r="O372" s="23"/>
      <c r="P372" s="23"/>
      <c r="Q372" s="13"/>
      <c r="R372" s="43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</row>
    <row r="373" spans="1:31" ht="15.75" customHeight="1" x14ac:dyDescent="0.35">
      <c r="A373" s="14"/>
      <c r="B373" s="14"/>
      <c r="C373" s="373"/>
      <c r="D373" s="14"/>
      <c r="E373" s="14"/>
      <c r="F373" s="14"/>
      <c r="G373" s="14"/>
      <c r="H373" s="14"/>
      <c r="I373" s="14"/>
      <c r="J373" s="14"/>
      <c r="K373" s="14"/>
      <c r="L373" s="14"/>
      <c r="M373" s="23"/>
      <c r="N373" s="23"/>
      <c r="O373" s="23"/>
      <c r="P373" s="23"/>
      <c r="Q373" s="13"/>
      <c r="R373" s="43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</row>
    <row r="374" spans="1:31" ht="15.75" customHeight="1" x14ac:dyDescent="0.35">
      <c r="A374" s="14"/>
      <c r="B374" s="14"/>
      <c r="C374" s="373"/>
      <c r="D374" s="14"/>
      <c r="E374" s="14"/>
      <c r="F374" s="14"/>
      <c r="G374" s="14"/>
      <c r="H374" s="14"/>
      <c r="I374" s="14"/>
      <c r="J374" s="14"/>
      <c r="K374" s="14"/>
      <c r="L374" s="14"/>
      <c r="M374" s="23"/>
      <c r="N374" s="23"/>
      <c r="O374" s="23"/>
      <c r="P374" s="23"/>
      <c r="Q374" s="13"/>
      <c r="R374" s="43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</row>
    <row r="375" spans="1:31" ht="15.75" customHeight="1" x14ac:dyDescent="0.35">
      <c r="A375" s="14"/>
      <c r="B375" s="14"/>
      <c r="C375" s="373"/>
      <c r="D375" s="14"/>
      <c r="E375" s="14"/>
      <c r="F375" s="14"/>
      <c r="G375" s="14"/>
      <c r="H375" s="14"/>
      <c r="I375" s="14"/>
      <c r="J375" s="14"/>
      <c r="K375" s="14"/>
      <c r="L375" s="14"/>
      <c r="M375" s="23"/>
      <c r="N375" s="23"/>
      <c r="O375" s="23"/>
      <c r="P375" s="23"/>
      <c r="Q375" s="13"/>
      <c r="R375" s="43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</row>
    <row r="376" spans="1:31" ht="15.75" customHeight="1" x14ac:dyDescent="0.35">
      <c r="A376" s="14"/>
      <c r="B376" s="14"/>
      <c r="C376" s="373"/>
      <c r="D376" s="14"/>
      <c r="E376" s="14"/>
      <c r="F376" s="14"/>
      <c r="G376" s="14"/>
      <c r="H376" s="14"/>
      <c r="I376" s="14"/>
      <c r="J376" s="14"/>
      <c r="K376" s="14"/>
      <c r="L376" s="14"/>
      <c r="M376" s="23"/>
      <c r="N376" s="23"/>
      <c r="O376" s="23"/>
      <c r="P376" s="23"/>
      <c r="Q376" s="13"/>
      <c r="R376" s="43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</row>
    <row r="377" spans="1:31" ht="15.75" customHeight="1" x14ac:dyDescent="0.35">
      <c r="A377" s="14"/>
      <c r="B377" s="14"/>
      <c r="C377" s="373"/>
      <c r="D377" s="14"/>
      <c r="E377" s="14"/>
      <c r="F377" s="14"/>
      <c r="G377" s="14"/>
      <c r="H377" s="14"/>
      <c r="I377" s="14"/>
      <c r="J377" s="14"/>
      <c r="K377" s="14"/>
      <c r="L377" s="14"/>
      <c r="M377" s="23"/>
      <c r="N377" s="23"/>
      <c r="O377" s="23"/>
      <c r="P377" s="23"/>
      <c r="Q377" s="13"/>
      <c r="R377" s="43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</row>
    <row r="378" spans="1:31" ht="15.75" customHeight="1" x14ac:dyDescent="0.35">
      <c r="A378" s="14"/>
      <c r="B378" s="14"/>
      <c r="C378" s="373"/>
      <c r="D378" s="14"/>
      <c r="E378" s="14"/>
      <c r="F378" s="14"/>
      <c r="G378" s="14"/>
      <c r="H378" s="14"/>
      <c r="I378" s="14"/>
      <c r="J378" s="14"/>
      <c r="K378" s="14"/>
      <c r="L378" s="14"/>
      <c r="M378" s="23"/>
      <c r="N378" s="23"/>
      <c r="O378" s="23"/>
      <c r="P378" s="23"/>
      <c r="Q378" s="13"/>
      <c r="R378" s="43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</row>
    <row r="379" spans="1:31" ht="15.75" customHeight="1" x14ac:dyDescent="0.35">
      <c r="A379" s="14"/>
      <c r="B379" s="14"/>
      <c r="C379" s="373"/>
      <c r="D379" s="14"/>
      <c r="E379" s="14"/>
      <c r="F379" s="14"/>
      <c r="G379" s="14"/>
      <c r="H379" s="14"/>
      <c r="I379" s="14"/>
      <c r="J379" s="14"/>
      <c r="K379" s="14"/>
      <c r="L379" s="14"/>
      <c r="M379" s="23"/>
      <c r="N379" s="23"/>
      <c r="O379" s="23"/>
      <c r="P379" s="23"/>
      <c r="Q379" s="13"/>
      <c r="R379" s="43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</row>
    <row r="380" spans="1:31" ht="15.75" customHeight="1" x14ac:dyDescent="0.35">
      <c r="A380" s="14"/>
      <c r="B380" s="14"/>
      <c r="C380" s="373"/>
      <c r="D380" s="14"/>
      <c r="E380" s="14"/>
      <c r="F380" s="14"/>
      <c r="G380" s="14"/>
      <c r="H380" s="14"/>
      <c r="I380" s="14"/>
      <c r="J380" s="14"/>
      <c r="K380" s="14"/>
      <c r="L380" s="14"/>
      <c r="M380" s="23"/>
      <c r="N380" s="23"/>
      <c r="O380" s="23"/>
      <c r="P380" s="23"/>
      <c r="Q380" s="13"/>
      <c r="R380" s="43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</row>
    <row r="381" spans="1:31" ht="15.75" customHeight="1" x14ac:dyDescent="0.35">
      <c r="A381" s="14"/>
      <c r="B381" s="14"/>
      <c r="C381" s="373"/>
      <c r="D381" s="14"/>
      <c r="E381" s="14"/>
      <c r="F381" s="14"/>
      <c r="G381" s="14"/>
      <c r="H381" s="14"/>
      <c r="I381" s="14"/>
      <c r="J381" s="14"/>
      <c r="K381" s="14"/>
      <c r="L381" s="14"/>
      <c r="M381" s="23"/>
      <c r="N381" s="23"/>
      <c r="O381" s="23"/>
      <c r="P381" s="23"/>
      <c r="Q381" s="13"/>
      <c r="R381" s="43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</row>
    <row r="382" spans="1:31" ht="15.75" customHeight="1" x14ac:dyDescent="0.35">
      <c r="A382" s="14"/>
      <c r="B382" s="14"/>
      <c r="C382" s="373"/>
      <c r="D382" s="14"/>
      <c r="E382" s="14"/>
      <c r="F382" s="14"/>
      <c r="G382" s="14"/>
      <c r="H382" s="14"/>
      <c r="I382" s="14"/>
      <c r="J382" s="14"/>
      <c r="K382" s="14"/>
      <c r="L382" s="14"/>
      <c r="M382" s="23"/>
      <c r="N382" s="23"/>
      <c r="O382" s="23"/>
      <c r="P382" s="23"/>
      <c r="Q382" s="13"/>
      <c r="R382" s="43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</row>
    <row r="383" spans="1:31" ht="15.75" customHeight="1" x14ac:dyDescent="0.35">
      <c r="A383" s="14"/>
      <c r="B383" s="14"/>
      <c r="C383" s="373"/>
      <c r="D383" s="14"/>
      <c r="E383" s="14"/>
      <c r="F383" s="14"/>
      <c r="G383" s="14"/>
      <c r="H383" s="14"/>
      <c r="I383" s="14"/>
      <c r="J383" s="14"/>
      <c r="K383" s="14"/>
      <c r="L383" s="14"/>
      <c r="M383" s="23"/>
      <c r="N383" s="23"/>
      <c r="O383" s="23"/>
      <c r="P383" s="23"/>
      <c r="Q383" s="13"/>
      <c r="R383" s="43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</row>
    <row r="384" spans="1:31" ht="15.75" customHeight="1" x14ac:dyDescent="0.35">
      <c r="A384" s="14"/>
      <c r="B384" s="14"/>
      <c r="C384" s="373"/>
      <c r="D384" s="14"/>
      <c r="E384" s="14"/>
      <c r="F384" s="14"/>
      <c r="G384" s="14"/>
      <c r="H384" s="14"/>
      <c r="I384" s="14"/>
      <c r="J384" s="14"/>
      <c r="K384" s="14"/>
      <c r="L384" s="14"/>
      <c r="M384" s="23"/>
      <c r="N384" s="23"/>
      <c r="O384" s="23"/>
      <c r="P384" s="23"/>
      <c r="Q384" s="13"/>
      <c r="R384" s="43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</row>
    <row r="385" spans="1:31" ht="15.75" customHeight="1" x14ac:dyDescent="0.35">
      <c r="A385" s="14"/>
      <c r="B385" s="14"/>
      <c r="C385" s="373"/>
      <c r="D385" s="14"/>
      <c r="E385" s="14"/>
      <c r="F385" s="14"/>
      <c r="G385" s="14"/>
      <c r="H385" s="14"/>
      <c r="I385" s="14"/>
      <c r="J385" s="14"/>
      <c r="K385" s="14"/>
      <c r="L385" s="14"/>
      <c r="M385" s="23"/>
      <c r="N385" s="23"/>
      <c r="O385" s="23"/>
      <c r="P385" s="23"/>
      <c r="Q385" s="13"/>
      <c r="R385" s="43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</row>
    <row r="386" spans="1:31" ht="15.75" customHeight="1" x14ac:dyDescent="0.35">
      <c r="A386" s="14"/>
      <c r="B386" s="14"/>
      <c r="C386" s="373"/>
      <c r="D386" s="14"/>
      <c r="E386" s="14"/>
      <c r="F386" s="14"/>
      <c r="G386" s="14"/>
      <c r="H386" s="14"/>
      <c r="I386" s="14"/>
      <c r="J386" s="14"/>
      <c r="K386" s="14"/>
      <c r="L386" s="14"/>
      <c r="M386" s="23"/>
      <c r="N386" s="23"/>
      <c r="O386" s="23"/>
      <c r="P386" s="23"/>
      <c r="Q386" s="13"/>
      <c r="R386" s="43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</row>
    <row r="387" spans="1:31" ht="15.75" customHeight="1" x14ac:dyDescent="0.35">
      <c r="A387" s="14"/>
      <c r="B387" s="14"/>
      <c r="C387" s="373"/>
      <c r="D387" s="14"/>
      <c r="E387" s="14"/>
      <c r="F387" s="14"/>
      <c r="G387" s="14"/>
      <c r="H387" s="14"/>
      <c r="I387" s="14"/>
      <c r="J387" s="14"/>
      <c r="K387" s="14"/>
      <c r="L387" s="14"/>
      <c r="M387" s="23"/>
      <c r="N387" s="23"/>
      <c r="O387" s="23"/>
      <c r="P387" s="23"/>
      <c r="Q387" s="13"/>
      <c r="R387" s="43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</row>
    <row r="388" spans="1:31" ht="15.75" customHeight="1" x14ac:dyDescent="0.35">
      <c r="A388" s="14"/>
      <c r="B388" s="14"/>
      <c r="C388" s="373"/>
      <c r="D388" s="14"/>
      <c r="E388" s="14"/>
      <c r="F388" s="14"/>
      <c r="G388" s="14"/>
      <c r="H388" s="14"/>
      <c r="I388" s="14"/>
      <c r="J388" s="14"/>
      <c r="K388" s="14"/>
      <c r="L388" s="14"/>
      <c r="M388" s="23"/>
      <c r="N388" s="23"/>
      <c r="O388" s="23"/>
      <c r="P388" s="23"/>
      <c r="Q388" s="13"/>
      <c r="R388" s="43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</row>
    <row r="389" spans="1:31" ht="15.75" customHeight="1" x14ac:dyDescent="0.35">
      <c r="A389" s="14"/>
      <c r="B389" s="14"/>
      <c r="C389" s="373"/>
      <c r="D389" s="14"/>
      <c r="E389" s="14"/>
      <c r="F389" s="14"/>
      <c r="G389" s="14"/>
      <c r="H389" s="14"/>
      <c r="I389" s="14"/>
      <c r="J389" s="14"/>
      <c r="K389" s="14"/>
      <c r="L389" s="14"/>
      <c r="M389" s="23"/>
      <c r="N389" s="23"/>
      <c r="O389" s="23"/>
      <c r="P389" s="23"/>
      <c r="Q389" s="13"/>
      <c r="R389" s="43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</row>
    <row r="390" spans="1:31" ht="15.75" customHeight="1" x14ac:dyDescent="0.35">
      <c r="A390" s="14"/>
      <c r="B390" s="14"/>
      <c r="C390" s="373"/>
      <c r="D390" s="14"/>
      <c r="E390" s="14"/>
      <c r="F390" s="14"/>
      <c r="G390" s="14"/>
      <c r="H390" s="14"/>
      <c r="I390" s="14"/>
      <c r="J390" s="14"/>
      <c r="K390" s="14"/>
      <c r="L390" s="14"/>
      <c r="M390" s="23"/>
      <c r="N390" s="23"/>
      <c r="O390" s="23"/>
      <c r="P390" s="23"/>
      <c r="Q390" s="13"/>
      <c r="R390" s="43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</row>
    <row r="391" spans="1:31" ht="15.75" customHeight="1" x14ac:dyDescent="0.35">
      <c r="A391" s="14"/>
      <c r="B391" s="14"/>
      <c r="C391" s="373"/>
      <c r="D391" s="14"/>
      <c r="E391" s="14"/>
      <c r="F391" s="14"/>
      <c r="G391" s="14"/>
      <c r="H391" s="14"/>
      <c r="I391" s="14"/>
      <c r="J391" s="14"/>
      <c r="K391" s="14"/>
      <c r="L391" s="14"/>
      <c r="M391" s="23"/>
      <c r="N391" s="23"/>
      <c r="O391" s="23"/>
      <c r="P391" s="23"/>
      <c r="Q391" s="13"/>
      <c r="R391" s="43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</row>
    <row r="392" spans="1:31" ht="15.75" customHeight="1" x14ac:dyDescent="0.35">
      <c r="A392" s="14"/>
      <c r="B392" s="14"/>
      <c r="C392" s="373"/>
      <c r="D392" s="14"/>
      <c r="E392" s="14"/>
      <c r="F392" s="14"/>
      <c r="G392" s="14"/>
      <c r="H392" s="14"/>
      <c r="I392" s="14"/>
      <c r="J392" s="14"/>
      <c r="K392" s="14"/>
      <c r="L392" s="14"/>
      <c r="M392" s="23"/>
      <c r="N392" s="23"/>
      <c r="O392" s="23"/>
      <c r="P392" s="23"/>
      <c r="Q392" s="13"/>
      <c r="R392" s="43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</row>
    <row r="393" spans="1:31" ht="15.75" customHeight="1" x14ac:dyDescent="0.35">
      <c r="A393" s="14"/>
      <c r="B393" s="14"/>
      <c r="C393" s="373"/>
      <c r="D393" s="14"/>
      <c r="E393" s="14"/>
      <c r="F393" s="14"/>
      <c r="G393" s="14"/>
      <c r="H393" s="14"/>
      <c r="I393" s="14"/>
      <c r="J393" s="14"/>
      <c r="K393" s="14"/>
      <c r="L393" s="14"/>
      <c r="M393" s="23"/>
      <c r="N393" s="23"/>
      <c r="O393" s="23"/>
      <c r="P393" s="23"/>
      <c r="Q393" s="13"/>
      <c r="R393" s="43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</row>
    <row r="394" spans="1:31" ht="15.75" customHeight="1" x14ac:dyDescent="0.35">
      <c r="A394" s="14"/>
      <c r="B394" s="14"/>
      <c r="C394" s="373"/>
      <c r="D394" s="14"/>
      <c r="E394" s="14"/>
      <c r="F394" s="14"/>
      <c r="G394" s="14"/>
      <c r="H394" s="14"/>
      <c r="I394" s="14"/>
      <c r="J394" s="14"/>
      <c r="K394" s="14"/>
      <c r="L394" s="14"/>
      <c r="M394" s="23"/>
      <c r="N394" s="23"/>
      <c r="O394" s="23"/>
      <c r="P394" s="23"/>
      <c r="Q394" s="13"/>
      <c r="R394" s="43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</row>
    <row r="395" spans="1:31" ht="15.75" customHeight="1" x14ac:dyDescent="0.35">
      <c r="A395" s="14"/>
      <c r="B395" s="14"/>
      <c r="C395" s="373"/>
      <c r="D395" s="14"/>
      <c r="E395" s="14"/>
      <c r="F395" s="14"/>
      <c r="G395" s="14"/>
      <c r="H395" s="14"/>
      <c r="I395" s="14"/>
      <c r="J395" s="14"/>
      <c r="K395" s="14"/>
      <c r="L395" s="14"/>
      <c r="M395" s="23"/>
      <c r="N395" s="23"/>
      <c r="O395" s="23"/>
      <c r="P395" s="23"/>
      <c r="Q395" s="13"/>
      <c r="R395" s="43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</row>
    <row r="396" spans="1:31" ht="15.75" customHeight="1" x14ac:dyDescent="0.35">
      <c r="A396" s="14"/>
      <c r="B396" s="14"/>
      <c r="C396" s="373"/>
      <c r="D396" s="14"/>
      <c r="E396" s="14"/>
      <c r="F396" s="14"/>
      <c r="G396" s="14"/>
      <c r="H396" s="14"/>
      <c r="I396" s="14"/>
      <c r="J396" s="14"/>
      <c r="K396" s="14"/>
      <c r="L396" s="14"/>
      <c r="M396" s="23"/>
      <c r="N396" s="23"/>
      <c r="O396" s="23"/>
      <c r="P396" s="23"/>
      <c r="Q396" s="13"/>
      <c r="R396" s="43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</row>
    <row r="397" spans="1:31" ht="15.75" customHeight="1" x14ac:dyDescent="0.35">
      <c r="A397" s="14"/>
      <c r="B397" s="14"/>
      <c r="C397" s="373"/>
      <c r="D397" s="14"/>
      <c r="E397" s="14"/>
      <c r="F397" s="14"/>
      <c r="G397" s="14"/>
      <c r="H397" s="14"/>
      <c r="I397" s="14"/>
      <c r="J397" s="14"/>
      <c r="K397" s="14"/>
      <c r="L397" s="14"/>
      <c r="M397" s="23"/>
      <c r="N397" s="23"/>
      <c r="O397" s="23"/>
      <c r="P397" s="23"/>
      <c r="Q397" s="13"/>
      <c r="R397" s="43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</row>
    <row r="398" spans="1:31" ht="15.75" customHeight="1" x14ac:dyDescent="0.35">
      <c r="A398" s="14"/>
      <c r="B398" s="14"/>
      <c r="C398" s="373"/>
      <c r="D398" s="14"/>
      <c r="E398" s="14"/>
      <c r="F398" s="14"/>
      <c r="G398" s="14"/>
      <c r="H398" s="14"/>
      <c r="I398" s="14"/>
      <c r="J398" s="14"/>
      <c r="K398" s="14"/>
      <c r="L398" s="14"/>
      <c r="M398" s="23"/>
      <c r="N398" s="23"/>
      <c r="O398" s="23"/>
      <c r="P398" s="23"/>
      <c r="Q398" s="13"/>
      <c r="R398" s="43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</row>
    <row r="399" spans="1:31" ht="15.75" customHeight="1" x14ac:dyDescent="0.35">
      <c r="A399" s="14"/>
      <c r="B399" s="14"/>
      <c r="C399" s="373"/>
      <c r="D399" s="14"/>
      <c r="E399" s="14"/>
      <c r="F399" s="14"/>
      <c r="G399" s="14"/>
      <c r="H399" s="14"/>
      <c r="I399" s="14"/>
      <c r="J399" s="14"/>
      <c r="K399" s="14"/>
      <c r="L399" s="14"/>
      <c r="M399" s="23"/>
      <c r="N399" s="23"/>
      <c r="O399" s="23"/>
      <c r="P399" s="23"/>
      <c r="Q399" s="13"/>
      <c r="R399" s="43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</row>
    <row r="400" spans="1:31" ht="15.75" customHeight="1" x14ac:dyDescent="0.35">
      <c r="A400" s="14"/>
      <c r="B400" s="14"/>
      <c r="C400" s="373"/>
      <c r="D400" s="14"/>
      <c r="E400" s="14"/>
      <c r="F400" s="14"/>
      <c r="G400" s="14"/>
      <c r="H400" s="14"/>
      <c r="I400" s="14"/>
      <c r="J400" s="14"/>
      <c r="K400" s="14"/>
      <c r="L400" s="14"/>
      <c r="M400" s="23"/>
      <c r="N400" s="23"/>
      <c r="O400" s="23"/>
      <c r="P400" s="23"/>
      <c r="Q400" s="13"/>
      <c r="R400" s="43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</row>
    <row r="401" spans="1:31" ht="15.75" customHeight="1" x14ac:dyDescent="0.35">
      <c r="A401" s="14"/>
      <c r="B401" s="14"/>
      <c r="C401" s="373"/>
      <c r="D401" s="14"/>
      <c r="E401" s="14"/>
      <c r="F401" s="14"/>
      <c r="G401" s="14"/>
      <c r="H401" s="14"/>
      <c r="I401" s="14"/>
      <c r="J401" s="14"/>
      <c r="K401" s="14"/>
      <c r="L401" s="14"/>
      <c r="M401" s="23"/>
      <c r="N401" s="23"/>
      <c r="O401" s="23"/>
      <c r="P401" s="23"/>
      <c r="Q401" s="13"/>
      <c r="R401" s="43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</row>
    <row r="402" spans="1:31" ht="15.75" customHeight="1" x14ac:dyDescent="0.35">
      <c r="A402" s="14"/>
      <c r="B402" s="14"/>
      <c r="C402" s="373"/>
      <c r="D402" s="14"/>
      <c r="E402" s="14"/>
      <c r="F402" s="14"/>
      <c r="G402" s="14"/>
      <c r="H402" s="14"/>
      <c r="I402" s="14"/>
      <c r="J402" s="14"/>
      <c r="K402" s="14"/>
      <c r="L402" s="14"/>
      <c r="M402" s="23"/>
      <c r="N402" s="23"/>
      <c r="O402" s="23"/>
      <c r="P402" s="23"/>
      <c r="Q402" s="13"/>
      <c r="R402" s="43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</row>
    <row r="403" spans="1:31" ht="15.75" customHeight="1" x14ac:dyDescent="0.35">
      <c r="A403" s="14"/>
      <c r="B403" s="14"/>
      <c r="C403" s="373"/>
      <c r="D403" s="14"/>
      <c r="E403" s="14"/>
      <c r="F403" s="14"/>
      <c r="G403" s="14"/>
      <c r="H403" s="14"/>
      <c r="I403" s="14"/>
      <c r="J403" s="14"/>
      <c r="K403" s="14"/>
      <c r="L403" s="14"/>
      <c r="M403" s="23"/>
      <c r="N403" s="23"/>
      <c r="O403" s="23"/>
      <c r="P403" s="23"/>
      <c r="Q403" s="13"/>
      <c r="R403" s="43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</row>
    <row r="404" spans="1:31" ht="15.75" customHeight="1" x14ac:dyDescent="0.35">
      <c r="A404" s="14"/>
      <c r="B404" s="14"/>
      <c r="C404" s="373"/>
      <c r="D404" s="14"/>
      <c r="E404" s="14"/>
      <c r="F404" s="14"/>
      <c r="G404" s="14"/>
      <c r="H404" s="14"/>
      <c r="I404" s="14"/>
      <c r="J404" s="14"/>
      <c r="K404" s="14"/>
      <c r="L404" s="14"/>
      <c r="M404" s="23"/>
      <c r="N404" s="23"/>
      <c r="O404" s="23"/>
      <c r="P404" s="23"/>
      <c r="Q404" s="13"/>
      <c r="R404" s="43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</row>
    <row r="405" spans="1:31" ht="15.75" customHeight="1" x14ac:dyDescent="0.35">
      <c r="A405" s="14"/>
      <c r="B405" s="14"/>
      <c r="C405" s="373"/>
      <c r="D405" s="14"/>
      <c r="E405" s="14"/>
      <c r="F405" s="14"/>
      <c r="G405" s="14"/>
      <c r="H405" s="14"/>
      <c r="I405" s="14"/>
      <c r="J405" s="14"/>
      <c r="K405" s="14"/>
      <c r="L405" s="14"/>
      <c r="M405" s="23"/>
      <c r="N405" s="23"/>
      <c r="O405" s="23"/>
      <c r="P405" s="23"/>
      <c r="Q405" s="13"/>
      <c r="R405" s="43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</row>
    <row r="406" spans="1:31" ht="15.75" customHeight="1" x14ac:dyDescent="0.35">
      <c r="A406" s="14"/>
      <c r="B406" s="14"/>
      <c r="C406" s="373"/>
      <c r="D406" s="14"/>
      <c r="E406" s="14"/>
      <c r="F406" s="14"/>
      <c r="G406" s="14"/>
      <c r="H406" s="14"/>
      <c r="I406" s="14"/>
      <c r="J406" s="14"/>
      <c r="K406" s="14"/>
      <c r="L406" s="14"/>
      <c r="M406" s="23"/>
      <c r="N406" s="23"/>
      <c r="O406" s="23"/>
      <c r="P406" s="23"/>
      <c r="Q406" s="13"/>
      <c r="R406" s="43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</row>
    <row r="407" spans="1:31" ht="15.75" customHeight="1" x14ac:dyDescent="0.35">
      <c r="A407" s="14"/>
      <c r="B407" s="14"/>
      <c r="C407" s="373"/>
      <c r="D407" s="14"/>
      <c r="E407" s="14"/>
      <c r="F407" s="14"/>
      <c r="G407" s="14"/>
      <c r="H407" s="14"/>
      <c r="I407" s="14"/>
      <c r="J407" s="14"/>
      <c r="K407" s="14"/>
      <c r="L407" s="14"/>
      <c r="M407" s="23"/>
      <c r="N407" s="23"/>
      <c r="O407" s="23"/>
      <c r="P407" s="23"/>
      <c r="Q407" s="13"/>
      <c r="R407" s="43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</row>
    <row r="408" spans="1:31" ht="15.75" customHeight="1" x14ac:dyDescent="0.35">
      <c r="A408" s="14"/>
      <c r="B408" s="14"/>
      <c r="C408" s="373"/>
      <c r="D408" s="14"/>
      <c r="E408" s="14"/>
      <c r="F408" s="14"/>
      <c r="G408" s="14"/>
      <c r="H408" s="14"/>
      <c r="I408" s="14"/>
      <c r="J408" s="14"/>
      <c r="K408" s="14"/>
      <c r="L408" s="14"/>
      <c r="M408" s="23"/>
      <c r="N408" s="23"/>
      <c r="O408" s="23"/>
      <c r="P408" s="23"/>
      <c r="Q408" s="13"/>
      <c r="R408" s="43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</row>
    <row r="409" spans="1:31" ht="15.75" customHeight="1" x14ac:dyDescent="0.35">
      <c r="A409" s="14"/>
      <c r="B409" s="14"/>
      <c r="C409" s="373"/>
      <c r="D409" s="14"/>
      <c r="E409" s="14"/>
      <c r="F409" s="14"/>
      <c r="G409" s="14"/>
      <c r="H409" s="14"/>
      <c r="I409" s="14"/>
      <c r="J409" s="14"/>
      <c r="K409" s="14"/>
      <c r="L409" s="14"/>
      <c r="M409" s="23"/>
      <c r="N409" s="23"/>
      <c r="O409" s="23"/>
      <c r="P409" s="23"/>
      <c r="Q409" s="13"/>
      <c r="R409" s="43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</row>
    <row r="410" spans="1:31" ht="15.75" customHeight="1" x14ac:dyDescent="0.35">
      <c r="A410" s="14"/>
      <c r="B410" s="14"/>
      <c r="C410" s="373"/>
      <c r="D410" s="14"/>
      <c r="E410" s="14"/>
      <c r="F410" s="14"/>
      <c r="G410" s="14"/>
      <c r="H410" s="14"/>
      <c r="I410" s="14"/>
      <c r="J410" s="14"/>
      <c r="K410" s="14"/>
      <c r="L410" s="14"/>
      <c r="M410" s="23"/>
      <c r="N410" s="23"/>
      <c r="O410" s="23"/>
      <c r="P410" s="23"/>
      <c r="Q410" s="13"/>
      <c r="R410" s="43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</row>
    <row r="411" spans="1:31" ht="15.75" customHeight="1" x14ac:dyDescent="0.35">
      <c r="A411" s="14"/>
      <c r="B411" s="14"/>
      <c r="C411" s="373"/>
      <c r="D411" s="14"/>
      <c r="E411" s="14"/>
      <c r="F411" s="14"/>
      <c r="G411" s="14"/>
      <c r="H411" s="14"/>
      <c r="I411" s="14"/>
      <c r="J411" s="14"/>
      <c r="K411" s="14"/>
      <c r="L411" s="14"/>
      <c r="M411" s="23"/>
      <c r="N411" s="23"/>
      <c r="O411" s="23"/>
      <c r="P411" s="23"/>
      <c r="Q411" s="13"/>
      <c r="R411" s="43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</row>
    <row r="412" spans="1:31" ht="15.75" customHeight="1" x14ac:dyDescent="0.35">
      <c r="A412" s="14"/>
      <c r="B412" s="14"/>
      <c r="C412" s="373"/>
      <c r="D412" s="14"/>
      <c r="E412" s="14"/>
      <c r="F412" s="14"/>
      <c r="G412" s="14"/>
      <c r="H412" s="14"/>
      <c r="I412" s="14"/>
      <c r="J412" s="14"/>
      <c r="K412" s="14"/>
      <c r="L412" s="14"/>
      <c r="M412" s="23"/>
      <c r="N412" s="23"/>
      <c r="O412" s="23"/>
      <c r="P412" s="23"/>
      <c r="Q412" s="13"/>
      <c r="R412" s="43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</row>
    <row r="413" spans="1:31" ht="15.75" customHeight="1" x14ac:dyDescent="0.35">
      <c r="A413" s="14"/>
      <c r="B413" s="14"/>
      <c r="C413" s="373"/>
      <c r="D413" s="14"/>
      <c r="E413" s="14"/>
      <c r="F413" s="14"/>
      <c r="G413" s="14"/>
      <c r="H413" s="14"/>
      <c r="I413" s="14"/>
      <c r="J413" s="14"/>
      <c r="K413" s="14"/>
      <c r="L413" s="14"/>
      <c r="M413" s="23"/>
      <c r="N413" s="23"/>
      <c r="O413" s="23"/>
      <c r="P413" s="23"/>
      <c r="Q413" s="13"/>
      <c r="R413" s="43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</row>
    <row r="414" spans="1:31" ht="15.75" customHeight="1" x14ac:dyDescent="0.35">
      <c r="A414" s="14"/>
      <c r="B414" s="14"/>
      <c r="C414" s="373"/>
      <c r="D414" s="14"/>
      <c r="E414" s="14"/>
      <c r="F414" s="14"/>
      <c r="G414" s="14"/>
      <c r="H414" s="14"/>
      <c r="I414" s="14"/>
      <c r="J414" s="14"/>
      <c r="K414" s="14"/>
      <c r="L414" s="14"/>
      <c r="M414" s="23"/>
      <c r="N414" s="23"/>
      <c r="O414" s="23"/>
      <c r="P414" s="23"/>
      <c r="Q414" s="13"/>
      <c r="R414" s="43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</row>
    <row r="415" spans="1:31" ht="15.75" customHeight="1" x14ac:dyDescent="0.35">
      <c r="A415" s="14"/>
      <c r="B415" s="14"/>
      <c r="C415" s="373"/>
      <c r="D415" s="14"/>
      <c r="E415" s="14"/>
      <c r="F415" s="14"/>
      <c r="G415" s="14"/>
      <c r="H415" s="14"/>
      <c r="I415" s="14"/>
      <c r="J415" s="14"/>
      <c r="K415" s="14"/>
      <c r="L415" s="14"/>
      <c r="M415" s="23"/>
      <c r="N415" s="23"/>
      <c r="O415" s="23"/>
      <c r="P415" s="23"/>
      <c r="Q415" s="13"/>
      <c r="R415" s="43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</row>
    <row r="416" spans="1:31" ht="15.75" customHeight="1" x14ac:dyDescent="0.35">
      <c r="A416" s="14"/>
      <c r="B416" s="14"/>
      <c r="C416" s="373"/>
      <c r="D416" s="14"/>
      <c r="E416" s="14"/>
      <c r="F416" s="14"/>
      <c r="G416" s="14"/>
      <c r="H416" s="14"/>
      <c r="I416" s="14"/>
      <c r="J416" s="14"/>
      <c r="K416" s="14"/>
      <c r="L416" s="14"/>
      <c r="M416" s="23"/>
      <c r="N416" s="23"/>
      <c r="O416" s="23"/>
      <c r="P416" s="23"/>
      <c r="Q416" s="13"/>
      <c r="R416" s="43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</row>
    <row r="417" spans="1:31" ht="15.75" customHeight="1" x14ac:dyDescent="0.35">
      <c r="A417" s="14"/>
      <c r="B417" s="14"/>
      <c r="C417" s="373"/>
      <c r="D417" s="14"/>
      <c r="E417" s="14"/>
      <c r="F417" s="14"/>
      <c r="G417" s="14"/>
      <c r="H417" s="14"/>
      <c r="I417" s="14"/>
      <c r="J417" s="14"/>
      <c r="K417" s="14"/>
      <c r="L417" s="14"/>
      <c r="M417" s="23"/>
      <c r="N417" s="23"/>
      <c r="O417" s="23"/>
      <c r="P417" s="23"/>
      <c r="Q417" s="13"/>
      <c r="R417" s="43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</row>
    <row r="418" spans="1:31" ht="15.75" customHeight="1" x14ac:dyDescent="0.35">
      <c r="A418" s="14"/>
      <c r="B418" s="14"/>
      <c r="C418" s="373"/>
      <c r="D418" s="14"/>
      <c r="E418" s="14"/>
      <c r="F418" s="14"/>
      <c r="G418" s="14"/>
      <c r="H418" s="14"/>
      <c r="I418" s="14"/>
      <c r="J418" s="14"/>
      <c r="K418" s="14"/>
      <c r="L418" s="14"/>
      <c r="M418" s="23"/>
      <c r="N418" s="23"/>
      <c r="O418" s="23"/>
      <c r="P418" s="23"/>
      <c r="Q418" s="13"/>
      <c r="R418" s="43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</row>
    <row r="419" spans="1:31" ht="15.75" customHeight="1" x14ac:dyDescent="0.35">
      <c r="A419" s="14"/>
      <c r="B419" s="14"/>
      <c r="C419" s="373"/>
      <c r="D419" s="14"/>
      <c r="E419" s="14"/>
      <c r="F419" s="14"/>
      <c r="G419" s="14"/>
      <c r="H419" s="14"/>
      <c r="I419" s="14"/>
      <c r="J419" s="14"/>
      <c r="K419" s="14"/>
      <c r="L419" s="14"/>
      <c r="M419" s="23"/>
      <c r="N419" s="23"/>
      <c r="O419" s="23"/>
      <c r="P419" s="23"/>
      <c r="Q419" s="13"/>
      <c r="R419" s="43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</row>
    <row r="420" spans="1:31" ht="15.75" customHeight="1" x14ac:dyDescent="0.35">
      <c r="A420" s="14"/>
      <c r="B420" s="14"/>
      <c r="C420" s="373"/>
      <c r="D420" s="14"/>
      <c r="E420" s="14"/>
      <c r="F420" s="14"/>
      <c r="G420" s="14"/>
      <c r="H420" s="14"/>
      <c r="I420" s="14"/>
      <c r="J420" s="14"/>
      <c r="K420" s="14"/>
      <c r="L420" s="14"/>
      <c r="M420" s="23"/>
      <c r="N420" s="23"/>
      <c r="O420" s="23"/>
      <c r="P420" s="23"/>
      <c r="Q420" s="13"/>
      <c r="R420" s="43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</row>
    <row r="421" spans="1:31" ht="15.75" customHeight="1" x14ac:dyDescent="0.35">
      <c r="A421" s="14"/>
      <c r="B421" s="14"/>
      <c r="C421" s="373"/>
      <c r="D421" s="14"/>
      <c r="E421" s="14"/>
      <c r="F421" s="14"/>
      <c r="G421" s="14"/>
      <c r="H421" s="14"/>
      <c r="I421" s="14"/>
      <c r="J421" s="14"/>
      <c r="K421" s="14"/>
      <c r="L421" s="14"/>
      <c r="M421" s="23"/>
      <c r="N421" s="23"/>
      <c r="O421" s="23"/>
      <c r="P421" s="23"/>
      <c r="Q421" s="13"/>
      <c r="R421" s="43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</row>
    <row r="422" spans="1:31" ht="15.75" customHeight="1" x14ac:dyDescent="0.35">
      <c r="A422" s="14"/>
      <c r="B422" s="14"/>
      <c r="C422" s="373"/>
      <c r="D422" s="14"/>
      <c r="E422" s="14"/>
      <c r="F422" s="14"/>
      <c r="G422" s="14"/>
      <c r="H422" s="14"/>
      <c r="I422" s="14"/>
      <c r="J422" s="14"/>
      <c r="K422" s="14"/>
      <c r="L422" s="14"/>
      <c r="M422" s="23"/>
      <c r="N422" s="23"/>
      <c r="O422" s="23"/>
      <c r="P422" s="23"/>
      <c r="Q422" s="13"/>
      <c r="R422" s="43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</row>
    <row r="423" spans="1:31" ht="15.75" customHeight="1" x14ac:dyDescent="0.35">
      <c r="A423" s="14"/>
      <c r="B423" s="14"/>
      <c r="C423" s="373"/>
      <c r="D423" s="14"/>
      <c r="E423" s="14"/>
      <c r="F423" s="14"/>
      <c r="G423" s="14"/>
      <c r="H423" s="14"/>
      <c r="I423" s="14"/>
      <c r="J423" s="14"/>
      <c r="K423" s="14"/>
      <c r="L423" s="14"/>
      <c r="M423" s="23"/>
      <c r="N423" s="23"/>
      <c r="O423" s="23"/>
      <c r="P423" s="23"/>
      <c r="Q423" s="13"/>
      <c r="R423" s="43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</row>
    <row r="424" spans="1:31" ht="15.75" customHeight="1" x14ac:dyDescent="0.35">
      <c r="A424" s="14"/>
      <c r="B424" s="14"/>
      <c r="C424" s="373"/>
      <c r="D424" s="14"/>
      <c r="E424" s="14"/>
      <c r="F424" s="14"/>
      <c r="G424" s="14"/>
      <c r="H424" s="14"/>
      <c r="I424" s="14"/>
      <c r="J424" s="14"/>
      <c r="K424" s="14"/>
      <c r="L424" s="14"/>
      <c r="M424" s="23"/>
      <c r="N424" s="23"/>
      <c r="O424" s="23"/>
      <c r="P424" s="23"/>
      <c r="Q424" s="13"/>
      <c r="R424" s="43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</row>
    <row r="425" spans="1:31" ht="15.75" customHeight="1" x14ac:dyDescent="0.35">
      <c r="A425" s="14"/>
      <c r="B425" s="14"/>
      <c r="C425" s="373"/>
      <c r="D425" s="14"/>
      <c r="E425" s="14"/>
      <c r="F425" s="14"/>
      <c r="G425" s="14"/>
      <c r="H425" s="14"/>
      <c r="I425" s="14"/>
      <c r="J425" s="14"/>
      <c r="K425" s="14"/>
      <c r="L425" s="14"/>
      <c r="M425" s="23"/>
      <c r="N425" s="23"/>
      <c r="O425" s="23"/>
      <c r="P425" s="23"/>
      <c r="Q425" s="13"/>
      <c r="R425" s="43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</row>
    <row r="426" spans="1:31" ht="15.75" customHeight="1" x14ac:dyDescent="0.35">
      <c r="A426" s="14"/>
      <c r="B426" s="14"/>
      <c r="C426" s="373"/>
      <c r="D426" s="14"/>
      <c r="E426" s="14"/>
      <c r="F426" s="14"/>
      <c r="G426" s="14"/>
      <c r="H426" s="14"/>
      <c r="I426" s="14"/>
      <c r="J426" s="14"/>
      <c r="K426" s="14"/>
      <c r="L426" s="14"/>
      <c r="M426" s="23"/>
      <c r="N426" s="23"/>
      <c r="O426" s="23"/>
      <c r="P426" s="23"/>
      <c r="Q426" s="13"/>
      <c r="R426" s="43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</row>
    <row r="427" spans="1:31" ht="15.75" customHeight="1" x14ac:dyDescent="0.35">
      <c r="A427" s="14"/>
      <c r="B427" s="14"/>
      <c r="C427" s="373"/>
      <c r="D427" s="14"/>
      <c r="E427" s="14"/>
      <c r="F427" s="14"/>
      <c r="G427" s="14"/>
      <c r="H427" s="14"/>
      <c r="I427" s="14"/>
      <c r="J427" s="14"/>
      <c r="K427" s="14"/>
      <c r="L427" s="14"/>
      <c r="M427" s="23"/>
      <c r="N427" s="23"/>
      <c r="O427" s="23"/>
      <c r="P427" s="23"/>
      <c r="Q427" s="13"/>
      <c r="R427" s="43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</row>
    <row r="428" spans="1:31" ht="15.75" customHeight="1" x14ac:dyDescent="0.35">
      <c r="A428" s="14"/>
      <c r="B428" s="14"/>
      <c r="C428" s="373"/>
      <c r="D428" s="14"/>
      <c r="E428" s="14"/>
      <c r="F428" s="14"/>
      <c r="G428" s="14"/>
      <c r="H428" s="14"/>
      <c r="I428" s="14"/>
      <c r="J428" s="14"/>
      <c r="K428" s="14"/>
      <c r="L428" s="14"/>
      <c r="M428" s="23"/>
      <c r="N428" s="23"/>
      <c r="O428" s="23"/>
      <c r="P428" s="23"/>
      <c r="Q428" s="13"/>
      <c r="R428" s="43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</row>
    <row r="429" spans="1:31" ht="15.75" customHeight="1" x14ac:dyDescent="0.35">
      <c r="A429" s="14"/>
      <c r="B429" s="14"/>
      <c r="C429" s="373"/>
      <c r="D429" s="14"/>
      <c r="E429" s="14"/>
      <c r="F429" s="14"/>
      <c r="G429" s="14"/>
      <c r="H429" s="14"/>
      <c r="I429" s="14"/>
      <c r="J429" s="14"/>
      <c r="K429" s="14"/>
      <c r="L429" s="14"/>
      <c r="M429" s="23"/>
      <c r="N429" s="23"/>
      <c r="O429" s="23"/>
      <c r="P429" s="23"/>
      <c r="Q429" s="13"/>
      <c r="R429" s="43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</row>
    <row r="430" spans="1:31" ht="15.75" customHeight="1" x14ac:dyDescent="0.35">
      <c r="A430" s="14"/>
      <c r="B430" s="14"/>
      <c r="C430" s="373"/>
      <c r="D430" s="14"/>
      <c r="E430" s="14"/>
      <c r="F430" s="14"/>
      <c r="G430" s="14"/>
      <c r="H430" s="14"/>
      <c r="I430" s="14"/>
      <c r="J430" s="14"/>
      <c r="K430" s="14"/>
      <c r="L430" s="14"/>
      <c r="M430" s="23"/>
      <c r="N430" s="23"/>
      <c r="O430" s="23"/>
      <c r="P430" s="23"/>
      <c r="Q430" s="13"/>
      <c r="R430" s="43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</row>
    <row r="431" spans="1:31" ht="15.75" customHeight="1" x14ac:dyDescent="0.35">
      <c r="A431" s="14"/>
      <c r="B431" s="14"/>
      <c r="C431" s="373"/>
      <c r="D431" s="14"/>
      <c r="E431" s="14"/>
      <c r="F431" s="14"/>
      <c r="G431" s="14"/>
      <c r="H431" s="14"/>
      <c r="I431" s="14"/>
      <c r="J431" s="14"/>
      <c r="K431" s="14"/>
      <c r="L431" s="14"/>
      <c r="M431" s="23"/>
      <c r="N431" s="23"/>
      <c r="O431" s="23"/>
      <c r="P431" s="23"/>
      <c r="Q431" s="13"/>
      <c r="R431" s="43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</row>
    <row r="432" spans="1:31" ht="15.75" customHeight="1" x14ac:dyDescent="0.35">
      <c r="A432" s="14"/>
      <c r="B432" s="14"/>
      <c r="C432" s="373"/>
      <c r="D432" s="14"/>
      <c r="E432" s="14"/>
      <c r="F432" s="14"/>
      <c r="G432" s="14"/>
      <c r="H432" s="14"/>
      <c r="I432" s="14"/>
      <c r="J432" s="14"/>
      <c r="K432" s="14"/>
      <c r="L432" s="14"/>
      <c r="M432" s="23"/>
      <c r="N432" s="23"/>
      <c r="O432" s="23"/>
      <c r="P432" s="23"/>
      <c r="Q432" s="13"/>
      <c r="R432" s="43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</row>
    <row r="433" spans="1:31" ht="15.75" customHeight="1" x14ac:dyDescent="0.35">
      <c r="A433" s="14"/>
      <c r="B433" s="14"/>
      <c r="C433" s="373"/>
      <c r="D433" s="14"/>
      <c r="E433" s="14"/>
      <c r="F433" s="14"/>
      <c r="G433" s="14"/>
      <c r="H433" s="14"/>
      <c r="I433" s="14"/>
      <c r="J433" s="14"/>
      <c r="K433" s="14"/>
      <c r="L433" s="14"/>
      <c r="M433" s="23"/>
      <c r="N433" s="23"/>
      <c r="O433" s="23"/>
      <c r="P433" s="23"/>
      <c r="Q433" s="13"/>
      <c r="R433" s="43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</row>
    <row r="434" spans="1:31" ht="15.75" customHeight="1" x14ac:dyDescent="0.35">
      <c r="A434" s="14"/>
      <c r="B434" s="14"/>
      <c r="C434" s="373"/>
      <c r="D434" s="14"/>
      <c r="E434" s="14"/>
      <c r="F434" s="14"/>
      <c r="G434" s="14"/>
      <c r="H434" s="14"/>
      <c r="I434" s="14"/>
      <c r="J434" s="14"/>
      <c r="K434" s="14"/>
      <c r="L434" s="14"/>
      <c r="M434" s="23"/>
      <c r="N434" s="23"/>
      <c r="O434" s="23"/>
      <c r="P434" s="23"/>
      <c r="Q434" s="13"/>
      <c r="R434" s="43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</row>
    <row r="435" spans="1:31" ht="15.75" customHeight="1" x14ac:dyDescent="0.35">
      <c r="A435" s="14"/>
      <c r="B435" s="14"/>
      <c r="C435" s="373"/>
      <c r="D435" s="14"/>
      <c r="E435" s="14"/>
      <c r="F435" s="14"/>
      <c r="G435" s="14"/>
      <c r="H435" s="14"/>
      <c r="I435" s="14"/>
      <c r="J435" s="14"/>
      <c r="K435" s="14"/>
      <c r="L435" s="14"/>
      <c r="M435" s="23"/>
      <c r="N435" s="23"/>
      <c r="O435" s="23"/>
      <c r="P435" s="23"/>
      <c r="Q435" s="13"/>
      <c r="R435" s="43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</row>
    <row r="436" spans="1:31" ht="15.75" customHeight="1" x14ac:dyDescent="0.35">
      <c r="A436" s="14"/>
      <c r="B436" s="14"/>
      <c r="C436" s="373"/>
      <c r="D436" s="14"/>
      <c r="E436" s="14"/>
      <c r="F436" s="14"/>
      <c r="G436" s="14"/>
      <c r="H436" s="14"/>
      <c r="I436" s="14"/>
      <c r="J436" s="14"/>
      <c r="K436" s="14"/>
      <c r="L436" s="14"/>
      <c r="M436" s="23"/>
      <c r="N436" s="23"/>
      <c r="O436" s="23"/>
      <c r="P436" s="23"/>
      <c r="Q436" s="13"/>
      <c r="R436" s="43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</row>
    <row r="437" spans="1:31" ht="15.75" customHeight="1" x14ac:dyDescent="0.35">
      <c r="A437" s="14"/>
      <c r="B437" s="14"/>
      <c r="C437" s="373"/>
      <c r="D437" s="14"/>
      <c r="E437" s="14"/>
      <c r="F437" s="14"/>
      <c r="G437" s="14"/>
      <c r="H437" s="14"/>
      <c r="I437" s="14"/>
      <c r="J437" s="14"/>
      <c r="K437" s="14"/>
      <c r="L437" s="14"/>
      <c r="M437" s="23"/>
      <c r="N437" s="23"/>
      <c r="O437" s="23"/>
      <c r="P437" s="23"/>
      <c r="Q437" s="13"/>
      <c r="R437" s="43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</row>
    <row r="438" spans="1:31" ht="15.75" customHeight="1" x14ac:dyDescent="0.35">
      <c r="A438" s="14"/>
      <c r="B438" s="14"/>
      <c r="C438" s="373"/>
      <c r="D438" s="14"/>
      <c r="E438" s="14"/>
      <c r="F438" s="14"/>
      <c r="G438" s="14"/>
      <c r="H438" s="14"/>
      <c r="I438" s="14"/>
      <c r="J438" s="14"/>
      <c r="K438" s="14"/>
      <c r="L438" s="14"/>
      <c r="M438" s="23"/>
      <c r="N438" s="23"/>
      <c r="O438" s="23"/>
      <c r="P438" s="23"/>
      <c r="Q438" s="13"/>
      <c r="R438" s="43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</row>
    <row r="439" spans="1:31" ht="15.75" customHeight="1" x14ac:dyDescent="0.35">
      <c r="A439" s="14"/>
      <c r="B439" s="14"/>
      <c r="C439" s="373"/>
      <c r="D439" s="14"/>
      <c r="E439" s="14"/>
      <c r="F439" s="14"/>
      <c r="G439" s="14"/>
      <c r="H439" s="14"/>
      <c r="I439" s="14"/>
      <c r="J439" s="14"/>
      <c r="K439" s="14"/>
      <c r="L439" s="14"/>
      <c r="M439" s="23"/>
      <c r="N439" s="23"/>
      <c r="O439" s="23"/>
      <c r="P439" s="23"/>
      <c r="Q439" s="13"/>
      <c r="R439" s="43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</row>
    <row r="440" spans="1:31" ht="15.75" customHeight="1" x14ac:dyDescent="0.35">
      <c r="A440" s="14"/>
      <c r="B440" s="14"/>
      <c r="C440" s="373"/>
      <c r="D440" s="14"/>
      <c r="E440" s="14"/>
      <c r="F440" s="14"/>
      <c r="G440" s="14"/>
      <c r="H440" s="14"/>
      <c r="I440" s="14"/>
      <c r="J440" s="14"/>
      <c r="K440" s="14"/>
      <c r="L440" s="14"/>
      <c r="M440" s="23"/>
      <c r="N440" s="23"/>
      <c r="O440" s="23"/>
      <c r="P440" s="23"/>
      <c r="Q440" s="13"/>
      <c r="R440" s="43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</row>
    <row r="441" spans="1:31" ht="15.75" customHeight="1" x14ac:dyDescent="0.35">
      <c r="A441" s="14"/>
      <c r="B441" s="14"/>
      <c r="C441" s="373"/>
      <c r="D441" s="14"/>
      <c r="E441" s="14"/>
      <c r="F441" s="14"/>
      <c r="G441" s="14"/>
      <c r="H441" s="14"/>
      <c r="I441" s="14"/>
      <c r="J441" s="14"/>
      <c r="K441" s="14"/>
      <c r="L441" s="14"/>
      <c r="M441" s="23"/>
      <c r="N441" s="23"/>
      <c r="O441" s="23"/>
      <c r="P441" s="23"/>
      <c r="Q441" s="13"/>
      <c r="R441" s="43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</row>
    <row r="442" spans="1:31" ht="15.75" customHeight="1" x14ac:dyDescent="0.35">
      <c r="A442" s="14"/>
      <c r="B442" s="14"/>
      <c r="C442" s="373"/>
      <c r="D442" s="14"/>
      <c r="E442" s="14"/>
      <c r="F442" s="14"/>
      <c r="G442" s="14"/>
      <c r="H442" s="14"/>
      <c r="I442" s="14"/>
      <c r="J442" s="14"/>
      <c r="K442" s="14"/>
      <c r="L442" s="14"/>
      <c r="M442" s="23"/>
      <c r="N442" s="23"/>
      <c r="O442" s="23"/>
      <c r="P442" s="23"/>
      <c r="Q442" s="13"/>
      <c r="R442" s="43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</row>
    <row r="443" spans="1:31" ht="15.75" customHeight="1" x14ac:dyDescent="0.35">
      <c r="A443" s="14"/>
      <c r="B443" s="14"/>
      <c r="C443" s="373"/>
      <c r="D443" s="14"/>
      <c r="E443" s="14"/>
      <c r="F443" s="14"/>
      <c r="G443" s="14"/>
      <c r="H443" s="14"/>
      <c r="I443" s="14"/>
      <c r="J443" s="14"/>
      <c r="K443" s="14"/>
      <c r="L443" s="14"/>
      <c r="M443" s="23"/>
      <c r="N443" s="23"/>
      <c r="O443" s="23"/>
      <c r="P443" s="23"/>
      <c r="Q443" s="13"/>
      <c r="R443" s="43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</row>
    <row r="444" spans="1:31" ht="15.75" customHeight="1" x14ac:dyDescent="0.35">
      <c r="A444" s="14"/>
      <c r="B444" s="14"/>
      <c r="C444" s="373"/>
      <c r="D444" s="14"/>
      <c r="E444" s="14"/>
      <c r="F444" s="14"/>
      <c r="G444" s="14"/>
      <c r="H444" s="14"/>
      <c r="I444" s="14"/>
      <c r="J444" s="14"/>
      <c r="K444" s="14"/>
      <c r="L444" s="14"/>
      <c r="M444" s="23"/>
      <c r="N444" s="23"/>
      <c r="O444" s="23"/>
      <c r="P444" s="23"/>
      <c r="Q444" s="13"/>
      <c r="R444" s="43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</row>
    <row r="445" spans="1:31" ht="15.75" customHeight="1" x14ac:dyDescent="0.35">
      <c r="A445" s="14"/>
      <c r="B445" s="14"/>
      <c r="C445" s="373"/>
      <c r="D445" s="14"/>
      <c r="E445" s="14"/>
      <c r="F445" s="14"/>
      <c r="G445" s="14"/>
      <c r="H445" s="14"/>
      <c r="I445" s="14"/>
      <c r="J445" s="14"/>
      <c r="K445" s="14"/>
      <c r="L445" s="14"/>
      <c r="M445" s="23"/>
      <c r="N445" s="23"/>
      <c r="O445" s="23"/>
      <c r="P445" s="23"/>
      <c r="Q445" s="13"/>
      <c r="R445" s="43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spans="1:31" ht="15.75" customHeight="1" x14ac:dyDescent="0.35">
      <c r="A446" s="14"/>
      <c r="B446" s="14"/>
      <c r="C446" s="373"/>
      <c r="D446" s="14"/>
      <c r="E446" s="14"/>
      <c r="F446" s="14"/>
      <c r="G446" s="14"/>
      <c r="H446" s="14"/>
      <c r="I446" s="14"/>
      <c r="J446" s="14"/>
      <c r="K446" s="14"/>
      <c r="L446" s="14"/>
      <c r="M446" s="23"/>
      <c r="N446" s="23"/>
      <c r="O446" s="23"/>
      <c r="P446" s="23"/>
      <c r="Q446" s="13"/>
      <c r="R446" s="43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</row>
    <row r="447" spans="1:31" ht="15.75" customHeight="1" x14ac:dyDescent="0.35">
      <c r="A447" s="14"/>
      <c r="B447" s="14"/>
      <c r="C447" s="373"/>
      <c r="D447" s="14"/>
      <c r="E447" s="14"/>
      <c r="F447" s="14"/>
      <c r="G447" s="14"/>
      <c r="H447" s="14"/>
      <c r="I447" s="14"/>
      <c r="J447" s="14"/>
      <c r="K447" s="14"/>
      <c r="L447" s="14"/>
      <c r="M447" s="23"/>
      <c r="N447" s="23"/>
      <c r="O447" s="23"/>
      <c r="P447" s="23"/>
      <c r="Q447" s="13"/>
      <c r="R447" s="43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</row>
    <row r="448" spans="1:31" ht="15.75" customHeight="1" x14ac:dyDescent="0.35">
      <c r="A448" s="14"/>
      <c r="B448" s="14"/>
      <c r="C448" s="373"/>
      <c r="D448" s="14"/>
      <c r="E448" s="14"/>
      <c r="F448" s="14"/>
      <c r="G448" s="14"/>
      <c r="H448" s="14"/>
      <c r="I448" s="14"/>
      <c r="J448" s="14"/>
      <c r="K448" s="14"/>
      <c r="L448" s="14"/>
      <c r="M448" s="23"/>
      <c r="N448" s="23"/>
      <c r="O448" s="23"/>
      <c r="P448" s="23"/>
      <c r="Q448" s="13"/>
      <c r="R448" s="43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</row>
    <row r="449" spans="1:31" ht="15.75" customHeight="1" x14ac:dyDescent="0.35">
      <c r="A449" s="14"/>
      <c r="B449" s="14"/>
      <c r="C449" s="373"/>
      <c r="D449" s="14"/>
      <c r="E449" s="14"/>
      <c r="F449" s="14"/>
      <c r="G449" s="14"/>
      <c r="H449" s="14"/>
      <c r="I449" s="14"/>
      <c r="J449" s="14"/>
      <c r="K449" s="14"/>
      <c r="L449" s="14"/>
      <c r="M449" s="23"/>
      <c r="N449" s="23"/>
      <c r="O449" s="23"/>
      <c r="P449" s="23"/>
      <c r="Q449" s="13"/>
      <c r="R449" s="43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</row>
    <row r="450" spans="1:31" ht="15.75" customHeight="1" x14ac:dyDescent="0.35">
      <c r="A450" s="14"/>
      <c r="B450" s="14"/>
      <c r="C450" s="373"/>
      <c r="D450" s="14"/>
      <c r="E450" s="14"/>
      <c r="F450" s="14"/>
      <c r="G450" s="14"/>
      <c r="H450" s="14"/>
      <c r="I450" s="14"/>
      <c r="J450" s="14"/>
      <c r="K450" s="14"/>
      <c r="L450" s="14"/>
      <c r="M450" s="23"/>
      <c r="N450" s="23"/>
      <c r="O450" s="23"/>
      <c r="P450" s="23"/>
      <c r="Q450" s="13"/>
      <c r="R450" s="43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</row>
    <row r="451" spans="1:31" ht="15.75" customHeight="1" x14ac:dyDescent="0.35">
      <c r="A451" s="14"/>
      <c r="B451" s="14"/>
      <c r="C451" s="373"/>
      <c r="D451" s="14"/>
      <c r="E451" s="14"/>
      <c r="F451" s="14"/>
      <c r="G451" s="14"/>
      <c r="H451" s="14"/>
      <c r="I451" s="14"/>
      <c r="J451" s="14"/>
      <c r="K451" s="14"/>
      <c r="L451" s="14"/>
      <c r="M451" s="23"/>
      <c r="N451" s="23"/>
      <c r="O451" s="23"/>
      <c r="P451" s="23"/>
      <c r="Q451" s="13"/>
      <c r="R451" s="43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</row>
    <row r="452" spans="1:31" ht="15.75" customHeight="1" x14ac:dyDescent="0.35">
      <c r="A452" s="14"/>
      <c r="B452" s="14"/>
      <c r="C452" s="373"/>
      <c r="D452" s="14"/>
      <c r="E452" s="14"/>
      <c r="F452" s="14"/>
      <c r="G452" s="14"/>
      <c r="H452" s="14"/>
      <c r="I452" s="14"/>
      <c r="J452" s="14"/>
      <c r="K452" s="14"/>
      <c r="L452" s="14"/>
      <c r="M452" s="23"/>
      <c r="N452" s="23"/>
      <c r="O452" s="23"/>
      <c r="P452" s="23"/>
      <c r="Q452" s="13"/>
      <c r="R452" s="43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</row>
    <row r="453" spans="1:31" ht="15.75" customHeight="1" x14ac:dyDescent="0.35">
      <c r="A453" s="14"/>
      <c r="B453" s="14"/>
      <c r="C453" s="373"/>
      <c r="D453" s="14"/>
      <c r="E453" s="14"/>
      <c r="F453" s="14"/>
      <c r="G453" s="14"/>
      <c r="H453" s="14"/>
      <c r="I453" s="14"/>
      <c r="J453" s="14"/>
      <c r="K453" s="14"/>
      <c r="L453" s="14"/>
      <c r="M453" s="23"/>
      <c r="N453" s="23"/>
      <c r="O453" s="23"/>
      <c r="P453" s="23"/>
      <c r="Q453" s="13"/>
      <c r="R453" s="43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</row>
    <row r="454" spans="1:31" ht="15.75" customHeight="1" x14ac:dyDescent="0.35">
      <c r="A454" s="14"/>
      <c r="B454" s="14"/>
      <c r="C454" s="373"/>
      <c r="D454" s="14"/>
      <c r="E454" s="14"/>
      <c r="F454" s="14"/>
      <c r="G454" s="14"/>
      <c r="H454" s="14"/>
      <c r="I454" s="14"/>
      <c r="J454" s="14"/>
      <c r="K454" s="14"/>
      <c r="L454" s="14"/>
      <c r="M454" s="23"/>
      <c r="N454" s="23"/>
      <c r="O454" s="23"/>
      <c r="P454" s="23"/>
      <c r="Q454" s="13"/>
      <c r="R454" s="43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</row>
    <row r="455" spans="1:31" ht="15.75" customHeight="1" x14ac:dyDescent="0.35">
      <c r="A455" s="14"/>
      <c r="B455" s="14"/>
      <c r="C455" s="373"/>
      <c r="D455" s="14"/>
      <c r="E455" s="14"/>
      <c r="F455" s="14"/>
      <c r="G455" s="14"/>
      <c r="H455" s="14"/>
      <c r="I455" s="14"/>
      <c r="J455" s="14"/>
      <c r="K455" s="14"/>
      <c r="L455" s="14"/>
      <c r="M455" s="23"/>
      <c r="N455" s="23"/>
      <c r="O455" s="23"/>
      <c r="P455" s="23"/>
      <c r="Q455" s="13"/>
      <c r="R455" s="43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</row>
    <row r="456" spans="1:31" ht="15.75" customHeight="1" x14ac:dyDescent="0.35">
      <c r="A456" s="14"/>
      <c r="B456" s="14"/>
      <c r="C456" s="373"/>
      <c r="D456" s="14"/>
      <c r="E456" s="14"/>
      <c r="F456" s="14"/>
      <c r="G456" s="14"/>
      <c r="H456" s="14"/>
      <c r="I456" s="14"/>
      <c r="J456" s="14"/>
      <c r="K456" s="14"/>
      <c r="L456" s="14"/>
      <c r="M456" s="23"/>
      <c r="N456" s="23"/>
      <c r="O456" s="23"/>
      <c r="P456" s="23"/>
      <c r="Q456" s="13"/>
      <c r="R456" s="43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</row>
    <row r="457" spans="1:31" ht="15.75" customHeight="1" x14ac:dyDescent="0.35">
      <c r="A457" s="14"/>
      <c r="B457" s="14"/>
      <c r="C457" s="373"/>
      <c r="D457" s="14"/>
      <c r="E457" s="14"/>
      <c r="F457" s="14"/>
      <c r="G457" s="14"/>
      <c r="H457" s="14"/>
      <c r="I457" s="14"/>
      <c r="J457" s="14"/>
      <c r="K457" s="14"/>
      <c r="L457" s="14"/>
      <c r="M457" s="23"/>
      <c r="N457" s="23"/>
      <c r="O457" s="23"/>
      <c r="P457" s="23"/>
      <c r="Q457" s="13"/>
      <c r="R457" s="43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</row>
    <row r="458" spans="1:31" ht="15.75" customHeight="1" x14ac:dyDescent="0.35">
      <c r="A458" s="14"/>
      <c r="B458" s="14"/>
      <c r="C458" s="373"/>
      <c r="D458" s="14"/>
      <c r="E458" s="14"/>
      <c r="F458" s="14"/>
      <c r="G458" s="14"/>
      <c r="H458" s="14"/>
      <c r="I458" s="14"/>
      <c r="J458" s="14"/>
      <c r="K458" s="14"/>
      <c r="L458" s="14"/>
      <c r="M458" s="23"/>
      <c r="N458" s="23"/>
      <c r="O458" s="23"/>
      <c r="P458" s="23"/>
      <c r="Q458" s="13"/>
      <c r="R458" s="43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</row>
    <row r="459" spans="1:31" ht="15.75" customHeight="1" x14ac:dyDescent="0.35">
      <c r="A459" s="14"/>
      <c r="B459" s="14"/>
      <c r="C459" s="373"/>
      <c r="D459" s="14"/>
      <c r="E459" s="14"/>
      <c r="F459" s="14"/>
      <c r="G459" s="14"/>
      <c r="H459" s="14"/>
      <c r="I459" s="14"/>
      <c r="J459" s="14"/>
      <c r="K459" s="14"/>
      <c r="L459" s="14"/>
      <c r="M459" s="23"/>
      <c r="N459" s="23"/>
      <c r="O459" s="23"/>
      <c r="P459" s="23"/>
      <c r="Q459" s="13"/>
      <c r="R459" s="43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</row>
    <row r="460" spans="1:31" ht="15.75" customHeight="1" x14ac:dyDescent="0.35">
      <c r="A460" s="14"/>
      <c r="B460" s="14"/>
      <c r="C460" s="373"/>
      <c r="D460" s="14"/>
      <c r="E460" s="14"/>
      <c r="F460" s="14"/>
      <c r="G460" s="14"/>
      <c r="H460" s="14"/>
      <c r="I460" s="14"/>
      <c r="J460" s="14"/>
      <c r="K460" s="14"/>
      <c r="L460" s="14"/>
      <c r="M460" s="23"/>
      <c r="N460" s="23"/>
      <c r="O460" s="23"/>
      <c r="P460" s="23"/>
      <c r="Q460" s="13"/>
      <c r="R460" s="43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</row>
    <row r="461" spans="1:31" ht="15.75" customHeight="1" x14ac:dyDescent="0.35">
      <c r="A461" s="14"/>
      <c r="B461" s="14"/>
      <c r="C461" s="373"/>
      <c r="D461" s="14"/>
      <c r="E461" s="14"/>
      <c r="F461" s="14"/>
      <c r="G461" s="14"/>
      <c r="H461" s="14"/>
      <c r="I461" s="14"/>
      <c r="J461" s="14"/>
      <c r="K461" s="14"/>
      <c r="L461" s="14"/>
      <c r="M461" s="23"/>
      <c r="N461" s="23"/>
      <c r="O461" s="23"/>
      <c r="P461" s="23"/>
      <c r="Q461" s="13"/>
      <c r="R461" s="43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</row>
    <row r="462" spans="1:31" ht="15.75" customHeight="1" x14ac:dyDescent="0.35">
      <c r="A462" s="14"/>
      <c r="B462" s="14"/>
      <c r="C462" s="373"/>
      <c r="D462" s="14"/>
      <c r="E462" s="14"/>
      <c r="F462" s="14"/>
      <c r="G462" s="14"/>
      <c r="H462" s="14"/>
      <c r="I462" s="14"/>
      <c r="J462" s="14"/>
      <c r="K462" s="14"/>
      <c r="L462" s="14"/>
      <c r="M462" s="23"/>
      <c r="N462" s="23"/>
      <c r="O462" s="23"/>
      <c r="P462" s="23"/>
      <c r="Q462" s="13"/>
      <c r="R462" s="43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</row>
    <row r="463" spans="1:31" ht="15.75" customHeight="1" x14ac:dyDescent="0.35">
      <c r="A463" s="14"/>
      <c r="B463" s="14"/>
      <c r="C463" s="373"/>
      <c r="D463" s="14"/>
      <c r="E463" s="14"/>
      <c r="F463" s="14"/>
      <c r="G463" s="14"/>
      <c r="H463" s="14"/>
      <c r="I463" s="14"/>
      <c r="J463" s="14"/>
      <c r="K463" s="14"/>
      <c r="L463" s="14"/>
      <c r="M463" s="23"/>
      <c r="N463" s="23"/>
      <c r="O463" s="23"/>
      <c r="P463" s="23"/>
      <c r="Q463" s="13"/>
      <c r="R463" s="43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</row>
    <row r="464" spans="1:31" ht="15.75" customHeight="1" x14ac:dyDescent="0.35">
      <c r="A464" s="14"/>
      <c r="B464" s="14"/>
      <c r="C464" s="373"/>
      <c r="D464" s="14"/>
      <c r="E464" s="14"/>
      <c r="F464" s="14"/>
      <c r="G464" s="14"/>
      <c r="H464" s="14"/>
      <c r="I464" s="14"/>
      <c r="J464" s="14"/>
      <c r="K464" s="14"/>
      <c r="L464" s="14"/>
      <c r="M464" s="23"/>
      <c r="N464" s="23"/>
      <c r="O464" s="23"/>
      <c r="P464" s="23"/>
      <c r="Q464" s="13"/>
      <c r="R464" s="43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</row>
    <row r="465" spans="1:31" ht="15.75" customHeight="1" x14ac:dyDescent="0.35">
      <c r="A465" s="14"/>
      <c r="B465" s="14"/>
      <c r="C465" s="373"/>
      <c r="D465" s="14"/>
      <c r="E465" s="14"/>
      <c r="F465" s="14"/>
      <c r="G465" s="14"/>
      <c r="H465" s="14"/>
      <c r="I465" s="14"/>
      <c r="J465" s="14"/>
      <c r="K465" s="14"/>
      <c r="L465" s="14"/>
      <c r="M465" s="23"/>
      <c r="N465" s="23"/>
      <c r="O465" s="23"/>
      <c r="P465" s="23"/>
      <c r="Q465" s="13"/>
      <c r="R465" s="43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</row>
    <row r="466" spans="1:31" ht="15.75" customHeight="1" x14ac:dyDescent="0.35">
      <c r="A466" s="14"/>
      <c r="B466" s="14"/>
      <c r="C466" s="373"/>
      <c r="D466" s="14"/>
      <c r="E466" s="14"/>
      <c r="F466" s="14"/>
      <c r="G466" s="14"/>
      <c r="H466" s="14"/>
      <c r="I466" s="14"/>
      <c r="J466" s="14"/>
      <c r="K466" s="14"/>
      <c r="L466" s="14"/>
      <c r="M466" s="23"/>
      <c r="N466" s="23"/>
      <c r="O466" s="23"/>
      <c r="P466" s="23"/>
      <c r="Q466" s="13"/>
      <c r="R466" s="43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</row>
    <row r="467" spans="1:31" ht="15.75" customHeight="1" x14ac:dyDescent="0.35">
      <c r="A467" s="14"/>
      <c r="B467" s="14"/>
      <c r="C467" s="373"/>
      <c r="D467" s="14"/>
      <c r="E467" s="14"/>
      <c r="F467" s="14"/>
      <c r="G467" s="14"/>
      <c r="H467" s="14"/>
      <c r="I467" s="14"/>
      <c r="J467" s="14"/>
      <c r="K467" s="14"/>
      <c r="L467" s="14"/>
      <c r="M467" s="23"/>
      <c r="N467" s="23"/>
      <c r="O467" s="23"/>
      <c r="P467" s="23"/>
      <c r="Q467" s="13"/>
      <c r="R467" s="43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</row>
    <row r="468" spans="1:31" ht="15.75" customHeight="1" x14ac:dyDescent="0.35">
      <c r="A468" s="14"/>
      <c r="B468" s="14"/>
      <c r="C468" s="373"/>
      <c r="D468" s="14"/>
      <c r="E468" s="14"/>
      <c r="F468" s="14"/>
      <c r="G468" s="14"/>
      <c r="H468" s="14"/>
      <c r="I468" s="14"/>
      <c r="J468" s="14"/>
      <c r="K468" s="14"/>
      <c r="L468" s="14"/>
      <c r="M468" s="23"/>
      <c r="N468" s="23"/>
      <c r="O468" s="23"/>
      <c r="P468" s="23"/>
      <c r="Q468" s="13"/>
      <c r="R468" s="43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</row>
    <row r="469" spans="1:31" ht="15.75" customHeight="1" x14ac:dyDescent="0.35">
      <c r="A469" s="14"/>
      <c r="B469" s="14"/>
      <c r="C469" s="373"/>
      <c r="D469" s="14"/>
      <c r="E469" s="14"/>
      <c r="F469" s="14"/>
      <c r="G469" s="14"/>
      <c r="H469" s="14"/>
      <c r="I469" s="14"/>
      <c r="J469" s="14"/>
      <c r="K469" s="14"/>
      <c r="L469" s="14"/>
      <c r="M469" s="23"/>
      <c r="N469" s="23"/>
      <c r="O469" s="23"/>
      <c r="P469" s="23"/>
      <c r="Q469" s="13"/>
      <c r="R469" s="43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</row>
    <row r="470" spans="1:31" ht="15.75" customHeight="1" x14ac:dyDescent="0.35">
      <c r="A470" s="14"/>
      <c r="B470" s="14"/>
      <c r="C470" s="373"/>
      <c r="D470" s="14"/>
      <c r="E470" s="14"/>
      <c r="F470" s="14"/>
      <c r="G470" s="14"/>
      <c r="H470" s="14"/>
      <c r="I470" s="14"/>
      <c r="J470" s="14"/>
      <c r="K470" s="14"/>
      <c r="L470" s="14"/>
      <c r="M470" s="23"/>
      <c r="N470" s="23"/>
      <c r="O470" s="23"/>
      <c r="P470" s="23"/>
      <c r="Q470" s="13"/>
      <c r="R470" s="43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</row>
    <row r="471" spans="1:31" ht="15.75" customHeight="1" x14ac:dyDescent="0.35">
      <c r="A471" s="14"/>
      <c r="B471" s="14"/>
      <c r="C471" s="373"/>
      <c r="D471" s="14"/>
      <c r="E471" s="14"/>
      <c r="F471" s="14"/>
      <c r="G471" s="14"/>
      <c r="H471" s="14"/>
      <c r="I471" s="14"/>
      <c r="J471" s="14"/>
      <c r="K471" s="14"/>
      <c r="L471" s="14"/>
      <c r="M471" s="23"/>
      <c r="N471" s="23"/>
      <c r="O471" s="23"/>
      <c r="P471" s="23"/>
      <c r="Q471" s="13"/>
      <c r="R471" s="43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</row>
    <row r="472" spans="1:31" ht="15.75" customHeight="1" x14ac:dyDescent="0.35">
      <c r="A472" s="14"/>
      <c r="B472" s="14"/>
      <c r="C472" s="373"/>
      <c r="D472" s="14"/>
      <c r="E472" s="14"/>
      <c r="F472" s="14"/>
      <c r="G472" s="14"/>
      <c r="H472" s="14"/>
      <c r="I472" s="14"/>
      <c r="J472" s="14"/>
      <c r="K472" s="14"/>
      <c r="L472" s="14"/>
      <c r="M472" s="23"/>
      <c r="N472" s="23"/>
      <c r="O472" s="23"/>
      <c r="P472" s="23"/>
      <c r="Q472" s="13"/>
      <c r="R472" s="43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</row>
    <row r="473" spans="1:31" ht="15.75" customHeight="1" x14ac:dyDescent="0.35">
      <c r="A473" s="14"/>
      <c r="B473" s="14"/>
      <c r="C473" s="373"/>
      <c r="D473" s="14"/>
      <c r="E473" s="14"/>
      <c r="F473" s="14"/>
      <c r="G473" s="14"/>
      <c r="H473" s="14"/>
      <c r="I473" s="14"/>
      <c r="J473" s="14"/>
      <c r="K473" s="14"/>
      <c r="L473" s="14"/>
      <c r="M473" s="23"/>
      <c r="N473" s="23"/>
      <c r="O473" s="23"/>
      <c r="P473" s="23"/>
      <c r="Q473" s="13"/>
      <c r="R473" s="43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</row>
    <row r="474" spans="1:31" ht="15.75" customHeight="1" x14ac:dyDescent="0.35">
      <c r="A474" s="14"/>
      <c r="B474" s="14"/>
      <c r="C474" s="373"/>
      <c r="D474" s="14"/>
      <c r="E474" s="14"/>
      <c r="F474" s="14"/>
      <c r="G474" s="14"/>
      <c r="H474" s="14"/>
      <c r="I474" s="14"/>
      <c r="J474" s="14"/>
      <c r="K474" s="14"/>
      <c r="L474" s="14"/>
      <c r="M474" s="23"/>
      <c r="N474" s="23"/>
      <c r="O474" s="23"/>
      <c r="P474" s="23"/>
      <c r="Q474" s="13"/>
      <c r="R474" s="43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</row>
    <row r="475" spans="1:31" ht="15.75" customHeight="1" x14ac:dyDescent="0.35">
      <c r="A475" s="14"/>
      <c r="B475" s="14"/>
      <c r="C475" s="373"/>
      <c r="D475" s="14"/>
      <c r="E475" s="14"/>
      <c r="F475" s="14"/>
      <c r="G475" s="14"/>
      <c r="H475" s="14"/>
      <c r="I475" s="14"/>
      <c r="J475" s="14"/>
      <c r="K475" s="14"/>
      <c r="L475" s="14"/>
      <c r="M475" s="23"/>
      <c r="N475" s="23"/>
      <c r="O475" s="23"/>
      <c r="P475" s="23"/>
      <c r="Q475" s="13"/>
      <c r="R475" s="43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</row>
    <row r="476" spans="1:31" ht="15.75" customHeight="1" x14ac:dyDescent="0.35">
      <c r="A476" s="14"/>
      <c r="B476" s="14"/>
      <c r="C476" s="373"/>
      <c r="D476" s="14"/>
      <c r="E476" s="14"/>
      <c r="F476" s="14"/>
      <c r="G476" s="14"/>
      <c r="H476" s="14"/>
      <c r="I476" s="14"/>
      <c r="J476" s="14"/>
      <c r="K476" s="14"/>
      <c r="L476" s="14"/>
      <c r="M476" s="23"/>
      <c r="N476" s="23"/>
      <c r="O476" s="23"/>
      <c r="P476" s="23"/>
      <c r="Q476" s="13"/>
      <c r="R476" s="43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</row>
    <row r="477" spans="1:31" ht="15.75" customHeight="1" x14ac:dyDescent="0.35">
      <c r="A477" s="14"/>
      <c r="B477" s="14"/>
      <c r="C477" s="373"/>
      <c r="D477" s="14"/>
      <c r="E477" s="14"/>
      <c r="F477" s="14"/>
      <c r="G477" s="14"/>
      <c r="H477" s="14"/>
      <c r="I477" s="14"/>
      <c r="J477" s="14"/>
      <c r="K477" s="14"/>
      <c r="L477" s="14"/>
      <c r="M477" s="23"/>
      <c r="N477" s="23"/>
      <c r="O477" s="23"/>
      <c r="P477" s="23"/>
      <c r="Q477" s="13"/>
      <c r="R477" s="43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</row>
    <row r="478" spans="1:31" ht="15.75" customHeight="1" x14ac:dyDescent="0.35">
      <c r="A478" s="14"/>
      <c r="B478" s="14"/>
      <c r="C478" s="373"/>
      <c r="D478" s="14"/>
      <c r="E478" s="14"/>
      <c r="F478" s="14"/>
      <c r="G478" s="14"/>
      <c r="H478" s="14"/>
      <c r="I478" s="14"/>
      <c r="J478" s="14"/>
      <c r="K478" s="14"/>
      <c r="L478" s="14"/>
      <c r="M478" s="23"/>
      <c r="N478" s="23"/>
      <c r="O478" s="23"/>
      <c r="P478" s="23"/>
      <c r="Q478" s="13"/>
      <c r="R478" s="43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</row>
    <row r="479" spans="1:31" ht="15.75" customHeight="1" x14ac:dyDescent="0.35">
      <c r="A479" s="14"/>
      <c r="B479" s="14"/>
      <c r="C479" s="373"/>
      <c r="D479" s="14"/>
      <c r="E479" s="14"/>
      <c r="F479" s="14"/>
      <c r="G479" s="14"/>
      <c r="H479" s="14"/>
      <c r="I479" s="14"/>
      <c r="J479" s="14"/>
      <c r="K479" s="14"/>
      <c r="L479" s="14"/>
      <c r="M479" s="23"/>
      <c r="N479" s="23"/>
      <c r="O479" s="23"/>
      <c r="P479" s="23"/>
      <c r="Q479" s="13"/>
      <c r="R479" s="43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</row>
    <row r="480" spans="1:31" ht="15.75" customHeight="1" x14ac:dyDescent="0.35">
      <c r="A480" s="14"/>
      <c r="B480" s="14"/>
      <c r="C480" s="373"/>
      <c r="D480" s="14"/>
      <c r="E480" s="14"/>
      <c r="F480" s="14"/>
      <c r="G480" s="14"/>
      <c r="H480" s="14"/>
      <c r="I480" s="14"/>
      <c r="J480" s="14"/>
      <c r="K480" s="14"/>
      <c r="L480" s="14"/>
      <c r="M480" s="23"/>
      <c r="N480" s="23"/>
      <c r="O480" s="23"/>
      <c r="P480" s="23"/>
      <c r="Q480" s="13"/>
      <c r="R480" s="43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</row>
    <row r="481" spans="1:31" ht="15.75" customHeight="1" x14ac:dyDescent="0.35">
      <c r="A481" s="14"/>
      <c r="B481" s="14"/>
      <c r="C481" s="373"/>
      <c r="D481" s="14"/>
      <c r="E481" s="14"/>
      <c r="F481" s="14"/>
      <c r="G481" s="14"/>
      <c r="H481" s="14"/>
      <c r="I481" s="14"/>
      <c r="J481" s="14"/>
      <c r="K481" s="14"/>
      <c r="L481" s="14"/>
      <c r="M481" s="23"/>
      <c r="N481" s="23"/>
      <c r="O481" s="23"/>
      <c r="P481" s="23"/>
      <c r="Q481" s="13"/>
      <c r="R481" s="43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</row>
    <row r="482" spans="1:31" ht="15.75" customHeight="1" x14ac:dyDescent="0.35">
      <c r="A482" s="14"/>
      <c r="B482" s="14"/>
      <c r="C482" s="373"/>
      <c r="D482" s="14"/>
      <c r="E482" s="14"/>
      <c r="F482" s="14"/>
      <c r="G482" s="14"/>
      <c r="H482" s="14"/>
      <c r="I482" s="14"/>
      <c r="J482" s="14"/>
      <c r="K482" s="14"/>
      <c r="L482" s="14"/>
      <c r="M482" s="23"/>
      <c r="N482" s="23"/>
      <c r="O482" s="23"/>
      <c r="P482" s="23"/>
      <c r="Q482" s="13"/>
      <c r="R482" s="43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</row>
    <row r="483" spans="1:31" ht="15.75" customHeight="1" x14ac:dyDescent="0.35">
      <c r="A483" s="14"/>
      <c r="B483" s="14"/>
      <c r="C483" s="373"/>
      <c r="D483" s="14"/>
      <c r="E483" s="14"/>
      <c r="F483" s="14"/>
      <c r="G483" s="14"/>
      <c r="H483" s="14"/>
      <c r="I483" s="14"/>
      <c r="J483" s="14"/>
      <c r="K483" s="14"/>
      <c r="L483" s="14"/>
      <c r="M483" s="23"/>
      <c r="N483" s="23"/>
      <c r="O483" s="23"/>
      <c r="P483" s="23"/>
      <c r="Q483" s="13"/>
      <c r="R483" s="43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</row>
    <row r="484" spans="1:31" ht="15.75" customHeight="1" x14ac:dyDescent="0.35">
      <c r="A484" s="14"/>
      <c r="B484" s="14"/>
      <c r="C484" s="373"/>
      <c r="D484" s="14"/>
      <c r="E484" s="14"/>
      <c r="F484" s="14"/>
      <c r="G484" s="14"/>
      <c r="H484" s="14"/>
      <c r="I484" s="14"/>
      <c r="J484" s="14"/>
      <c r="K484" s="14"/>
      <c r="L484" s="14"/>
      <c r="M484" s="23"/>
      <c r="N484" s="23"/>
      <c r="O484" s="23"/>
      <c r="P484" s="23"/>
      <c r="Q484" s="13"/>
      <c r="R484" s="43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</row>
    <row r="485" spans="1:31" ht="15.75" customHeight="1" x14ac:dyDescent="0.35">
      <c r="A485" s="14"/>
      <c r="B485" s="14"/>
      <c r="C485" s="373"/>
      <c r="D485" s="14"/>
      <c r="E485" s="14"/>
      <c r="F485" s="14"/>
      <c r="G485" s="14"/>
      <c r="H485" s="14"/>
      <c r="I485" s="14"/>
      <c r="J485" s="14"/>
      <c r="K485" s="14"/>
      <c r="L485" s="14"/>
      <c r="M485" s="23"/>
      <c r="N485" s="23"/>
      <c r="O485" s="23"/>
      <c r="P485" s="23"/>
      <c r="Q485" s="13"/>
      <c r="R485" s="43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</row>
    <row r="486" spans="1:31" ht="15.75" customHeight="1" x14ac:dyDescent="0.35">
      <c r="A486" s="14"/>
      <c r="B486" s="14"/>
      <c r="C486" s="373"/>
      <c r="D486" s="14"/>
      <c r="E486" s="14"/>
      <c r="F486" s="14"/>
      <c r="G486" s="14"/>
      <c r="H486" s="14"/>
      <c r="I486" s="14"/>
      <c r="J486" s="14"/>
      <c r="K486" s="14"/>
      <c r="L486" s="14"/>
      <c r="M486" s="23"/>
      <c r="N486" s="23"/>
      <c r="O486" s="23"/>
      <c r="P486" s="23"/>
      <c r="Q486" s="13"/>
      <c r="R486" s="43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</row>
    <row r="487" spans="1:31" ht="15.75" customHeight="1" x14ac:dyDescent="0.35">
      <c r="A487" s="14"/>
      <c r="B487" s="14"/>
      <c r="C487" s="373"/>
      <c r="D487" s="14"/>
      <c r="E487" s="14"/>
      <c r="F487" s="14"/>
      <c r="G487" s="14"/>
      <c r="H487" s="14"/>
      <c r="I487" s="14"/>
      <c r="J487" s="14"/>
      <c r="K487" s="14"/>
      <c r="L487" s="14"/>
      <c r="M487" s="23"/>
      <c r="N487" s="23"/>
      <c r="O487" s="23"/>
      <c r="P487" s="23"/>
      <c r="Q487" s="13"/>
      <c r="R487" s="43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</row>
    <row r="488" spans="1:31" ht="15.75" customHeight="1" x14ac:dyDescent="0.35">
      <c r="A488" s="14"/>
      <c r="B488" s="14"/>
      <c r="C488" s="373"/>
      <c r="D488" s="14"/>
      <c r="E488" s="14"/>
      <c r="F488" s="14"/>
      <c r="G488" s="14"/>
      <c r="H488" s="14"/>
      <c r="I488" s="14"/>
      <c r="J488" s="14"/>
      <c r="K488" s="14"/>
      <c r="L488" s="14"/>
      <c r="M488" s="23"/>
      <c r="N488" s="23"/>
      <c r="O488" s="23"/>
      <c r="P488" s="23"/>
      <c r="Q488" s="13"/>
      <c r="R488" s="43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</row>
    <row r="489" spans="1:31" ht="15.75" customHeight="1" x14ac:dyDescent="0.35">
      <c r="A489" s="14"/>
      <c r="B489" s="14"/>
      <c r="C489" s="373"/>
      <c r="D489" s="14"/>
      <c r="E489" s="14"/>
      <c r="F489" s="14"/>
      <c r="G489" s="14"/>
      <c r="H489" s="14"/>
      <c r="I489" s="14"/>
      <c r="J489" s="14"/>
      <c r="K489" s="14"/>
      <c r="L489" s="14"/>
      <c r="M489" s="23"/>
      <c r="N489" s="23"/>
      <c r="O489" s="23"/>
      <c r="P489" s="23"/>
      <c r="Q489" s="13"/>
      <c r="R489" s="43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</row>
    <row r="490" spans="1:31" ht="15.75" customHeight="1" x14ac:dyDescent="0.35">
      <c r="A490" s="14"/>
      <c r="B490" s="14"/>
      <c r="C490" s="373"/>
      <c r="D490" s="14"/>
      <c r="E490" s="14"/>
      <c r="F490" s="14"/>
      <c r="G490" s="14"/>
      <c r="H490" s="14"/>
      <c r="I490" s="14"/>
      <c r="J490" s="14"/>
      <c r="K490" s="14"/>
      <c r="L490" s="14"/>
      <c r="M490" s="23"/>
      <c r="N490" s="23"/>
      <c r="O490" s="23"/>
      <c r="P490" s="23"/>
      <c r="Q490" s="13"/>
      <c r="R490" s="43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</row>
    <row r="491" spans="1:31" ht="15.75" customHeight="1" x14ac:dyDescent="0.35">
      <c r="A491" s="14"/>
      <c r="B491" s="14"/>
      <c r="C491" s="373"/>
      <c r="D491" s="14"/>
      <c r="E491" s="14"/>
      <c r="F491" s="14"/>
      <c r="G491" s="14"/>
      <c r="H491" s="14"/>
      <c r="I491" s="14"/>
      <c r="J491" s="14"/>
      <c r="K491" s="14"/>
      <c r="L491" s="14"/>
      <c r="M491" s="23"/>
      <c r="N491" s="23"/>
      <c r="O491" s="23"/>
      <c r="P491" s="23"/>
      <c r="Q491" s="13"/>
      <c r="R491" s="43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</row>
    <row r="492" spans="1:31" ht="15.75" customHeight="1" x14ac:dyDescent="0.35">
      <c r="A492" s="14"/>
      <c r="B492" s="14"/>
      <c r="C492" s="373"/>
      <c r="D492" s="14"/>
      <c r="E492" s="14"/>
      <c r="F492" s="14"/>
      <c r="G492" s="14"/>
      <c r="H492" s="14"/>
      <c r="I492" s="14"/>
      <c r="J492" s="14"/>
      <c r="K492" s="14"/>
      <c r="L492" s="14"/>
      <c r="M492" s="23"/>
      <c r="N492" s="23"/>
      <c r="O492" s="23"/>
      <c r="P492" s="23"/>
      <c r="Q492" s="13"/>
      <c r="R492" s="43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</row>
    <row r="493" spans="1:31" ht="15.75" customHeight="1" x14ac:dyDescent="0.35">
      <c r="A493" s="14"/>
      <c r="B493" s="14"/>
      <c r="C493" s="373"/>
      <c r="D493" s="14"/>
      <c r="E493" s="14"/>
      <c r="F493" s="14"/>
      <c r="G493" s="14"/>
      <c r="H493" s="14"/>
      <c r="I493" s="14"/>
      <c r="J493" s="14"/>
      <c r="K493" s="14"/>
      <c r="L493" s="14"/>
      <c r="M493" s="23"/>
      <c r="N493" s="23"/>
      <c r="O493" s="23"/>
      <c r="P493" s="23"/>
      <c r="Q493" s="13"/>
      <c r="R493" s="43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</row>
    <row r="494" spans="1:31" ht="15.75" customHeight="1" x14ac:dyDescent="0.35">
      <c r="A494" s="14"/>
      <c r="B494" s="14"/>
      <c r="C494" s="373"/>
      <c r="D494" s="14"/>
      <c r="E494" s="14"/>
      <c r="F494" s="14"/>
      <c r="G494" s="14"/>
      <c r="H494" s="14"/>
      <c r="I494" s="14"/>
      <c r="J494" s="14"/>
      <c r="K494" s="14"/>
      <c r="L494" s="14"/>
      <c r="M494" s="23"/>
      <c r="N494" s="23"/>
      <c r="O494" s="23"/>
      <c r="P494" s="23"/>
      <c r="Q494" s="13"/>
      <c r="R494" s="43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</row>
    <row r="495" spans="1:31" ht="15.75" customHeight="1" x14ac:dyDescent="0.35">
      <c r="A495" s="14"/>
      <c r="B495" s="14"/>
      <c r="C495" s="373"/>
      <c r="D495" s="14"/>
      <c r="E495" s="14"/>
      <c r="F495" s="14"/>
      <c r="G495" s="14"/>
      <c r="H495" s="14"/>
      <c r="I495" s="14"/>
      <c r="J495" s="14"/>
      <c r="K495" s="14"/>
      <c r="L495" s="14"/>
      <c r="M495" s="23"/>
      <c r="N495" s="23"/>
      <c r="O495" s="23"/>
      <c r="P495" s="23"/>
      <c r="Q495" s="13"/>
      <c r="R495" s="43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</row>
    <row r="496" spans="1:31" ht="15.75" customHeight="1" x14ac:dyDescent="0.35">
      <c r="A496" s="14"/>
      <c r="B496" s="14"/>
      <c r="C496" s="373"/>
      <c r="D496" s="14"/>
      <c r="E496" s="14"/>
      <c r="F496" s="14"/>
      <c r="G496" s="14"/>
      <c r="H496" s="14"/>
      <c r="I496" s="14"/>
      <c r="J496" s="14"/>
      <c r="K496" s="14"/>
      <c r="L496" s="14"/>
      <c r="M496" s="23"/>
      <c r="N496" s="23"/>
      <c r="O496" s="23"/>
      <c r="P496" s="23"/>
      <c r="Q496" s="13"/>
      <c r="R496" s="43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</row>
    <row r="497" spans="1:31" ht="15.75" customHeight="1" x14ac:dyDescent="0.35">
      <c r="A497" s="14"/>
      <c r="B497" s="14"/>
      <c r="C497" s="373"/>
      <c r="D497" s="14"/>
      <c r="E497" s="14"/>
      <c r="F497" s="14"/>
      <c r="G497" s="14"/>
      <c r="H497" s="14"/>
      <c r="I497" s="14"/>
      <c r="J497" s="14"/>
      <c r="K497" s="14"/>
      <c r="L497" s="14"/>
      <c r="M497" s="23"/>
      <c r="N497" s="23"/>
      <c r="O497" s="23"/>
      <c r="P497" s="23"/>
      <c r="Q497" s="13"/>
      <c r="R497" s="43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</row>
    <row r="498" spans="1:31" ht="15.75" customHeight="1" x14ac:dyDescent="0.35">
      <c r="A498" s="14"/>
      <c r="B498" s="14"/>
      <c r="C498" s="373"/>
      <c r="D498" s="14"/>
      <c r="E498" s="14"/>
      <c r="F498" s="14"/>
      <c r="G498" s="14"/>
      <c r="H498" s="14"/>
      <c r="I498" s="14"/>
      <c r="J498" s="14"/>
      <c r="K498" s="14"/>
      <c r="L498" s="14"/>
      <c r="M498" s="23"/>
      <c r="N498" s="23"/>
      <c r="O498" s="23"/>
      <c r="P498" s="23"/>
      <c r="Q498" s="13"/>
      <c r="R498" s="43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</row>
    <row r="499" spans="1:31" ht="15.75" customHeight="1" x14ac:dyDescent="0.35">
      <c r="A499" s="14"/>
      <c r="B499" s="14"/>
      <c r="C499" s="373"/>
      <c r="D499" s="14"/>
      <c r="E499" s="14"/>
      <c r="F499" s="14"/>
      <c r="G499" s="14"/>
      <c r="H499" s="14"/>
      <c r="I499" s="14"/>
      <c r="J499" s="14"/>
      <c r="K499" s="14"/>
      <c r="L499" s="14"/>
      <c r="M499" s="23"/>
      <c r="N499" s="23"/>
      <c r="O499" s="23"/>
      <c r="P499" s="23"/>
      <c r="Q499" s="13"/>
      <c r="R499" s="43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</row>
    <row r="500" spans="1:31" ht="15.75" customHeight="1" x14ac:dyDescent="0.35">
      <c r="A500" s="14"/>
      <c r="B500" s="14"/>
      <c r="C500" s="373"/>
      <c r="D500" s="14"/>
      <c r="E500" s="14"/>
      <c r="F500" s="14"/>
      <c r="G500" s="14"/>
      <c r="H500" s="14"/>
      <c r="I500" s="14"/>
      <c r="J500" s="14"/>
      <c r="K500" s="14"/>
      <c r="L500" s="14"/>
      <c r="M500" s="23"/>
      <c r="N500" s="23"/>
      <c r="O500" s="23"/>
      <c r="P500" s="23"/>
      <c r="Q500" s="13"/>
      <c r="R500" s="43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</row>
    <row r="501" spans="1:31" ht="15.75" customHeight="1" x14ac:dyDescent="0.35">
      <c r="A501" s="14"/>
      <c r="B501" s="14"/>
      <c r="C501" s="373"/>
      <c r="D501" s="14"/>
      <c r="E501" s="14"/>
      <c r="F501" s="14"/>
      <c r="G501" s="14"/>
      <c r="H501" s="14"/>
      <c r="I501" s="14"/>
      <c r="J501" s="14"/>
      <c r="K501" s="14"/>
      <c r="L501" s="14"/>
      <c r="M501" s="23"/>
      <c r="N501" s="23"/>
      <c r="O501" s="23"/>
      <c r="P501" s="23"/>
      <c r="Q501" s="13"/>
      <c r="R501" s="43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</row>
    <row r="502" spans="1:31" ht="15.75" customHeight="1" x14ac:dyDescent="0.35">
      <c r="A502" s="13"/>
      <c r="B502" s="13"/>
      <c r="C502" s="373"/>
      <c r="R502" s="433"/>
    </row>
    <row r="503" spans="1:31" ht="15.75" customHeight="1" x14ac:dyDescent="0.35">
      <c r="A503" s="13"/>
      <c r="B503" s="13"/>
      <c r="C503" s="373"/>
      <c r="R503" s="433"/>
    </row>
    <row r="504" spans="1:31" ht="15.75" customHeight="1" x14ac:dyDescent="0.35">
      <c r="A504" s="13"/>
      <c r="B504" s="13"/>
      <c r="C504" s="373"/>
      <c r="R504" s="433"/>
    </row>
    <row r="505" spans="1:31" ht="15.75" customHeight="1" x14ac:dyDescent="0.35">
      <c r="A505" s="13"/>
      <c r="B505" s="13"/>
      <c r="C505" s="373"/>
      <c r="R505" s="433"/>
    </row>
    <row r="506" spans="1:31" ht="15.75" customHeight="1" x14ac:dyDescent="0.35">
      <c r="A506" s="13"/>
      <c r="B506" s="13"/>
      <c r="C506" s="373"/>
      <c r="R506" s="433"/>
    </row>
    <row r="507" spans="1:31" ht="15.75" customHeight="1" x14ac:dyDescent="0.35">
      <c r="A507" s="13"/>
      <c r="B507" s="13"/>
      <c r="C507" s="373"/>
      <c r="R507" s="433"/>
    </row>
    <row r="508" spans="1:31" ht="15.75" customHeight="1" x14ac:dyDescent="0.35">
      <c r="A508" s="13"/>
      <c r="B508" s="13"/>
      <c r="C508" s="373"/>
      <c r="R508" s="433"/>
    </row>
    <row r="509" spans="1:31" ht="15.75" customHeight="1" x14ac:dyDescent="0.35">
      <c r="A509" s="13"/>
      <c r="B509" s="13"/>
      <c r="C509" s="373"/>
      <c r="R509" s="433"/>
    </row>
    <row r="510" spans="1:31" ht="15.75" customHeight="1" x14ac:dyDescent="0.35">
      <c r="A510" s="13"/>
      <c r="B510" s="13"/>
      <c r="C510" s="373"/>
      <c r="R510" s="433"/>
    </row>
    <row r="511" spans="1:31" ht="15.75" customHeight="1" x14ac:dyDescent="0.35">
      <c r="A511" s="13"/>
      <c r="B511" s="13"/>
      <c r="C511" s="373"/>
      <c r="R511" s="433"/>
    </row>
    <row r="512" spans="1:31" ht="15.75" customHeight="1" x14ac:dyDescent="0.35">
      <c r="A512" s="13"/>
      <c r="B512" s="13"/>
      <c r="C512" s="373"/>
      <c r="R512" s="433"/>
    </row>
    <row r="513" spans="1:18" ht="15.75" customHeight="1" x14ac:dyDescent="0.35">
      <c r="A513" s="13"/>
      <c r="B513" s="13"/>
      <c r="C513" s="373"/>
      <c r="R513" s="433"/>
    </row>
    <row r="514" spans="1:18" ht="15.75" customHeight="1" x14ac:dyDescent="0.35">
      <c r="A514" s="13"/>
      <c r="B514" s="13"/>
      <c r="C514" s="373"/>
      <c r="R514" s="433"/>
    </row>
    <row r="515" spans="1:18" ht="15.75" customHeight="1" x14ac:dyDescent="0.35">
      <c r="A515" s="13"/>
      <c r="B515" s="13"/>
      <c r="C515" s="373"/>
      <c r="R515" s="433"/>
    </row>
    <row r="516" spans="1:18" ht="15.75" customHeight="1" x14ac:dyDescent="0.35">
      <c r="A516" s="13"/>
      <c r="B516" s="13"/>
      <c r="C516" s="373"/>
      <c r="R516" s="433"/>
    </row>
    <row r="517" spans="1:18" ht="15.75" customHeight="1" x14ac:dyDescent="0.35">
      <c r="A517" s="13"/>
      <c r="B517" s="13"/>
      <c r="C517" s="373"/>
      <c r="R517" s="433"/>
    </row>
    <row r="518" spans="1:18" ht="15.75" customHeight="1" x14ac:dyDescent="0.35">
      <c r="A518" s="13"/>
      <c r="B518" s="13"/>
      <c r="C518" s="373"/>
      <c r="R518" s="433"/>
    </row>
    <row r="519" spans="1:18" ht="15.75" customHeight="1" x14ac:dyDescent="0.35">
      <c r="A519" s="13"/>
      <c r="B519" s="13"/>
      <c r="C519" s="373"/>
      <c r="R519" s="433"/>
    </row>
    <row r="520" spans="1:18" ht="15.75" customHeight="1" x14ac:dyDescent="0.35">
      <c r="A520" s="13"/>
      <c r="B520" s="13"/>
      <c r="C520" s="373"/>
      <c r="R520" s="433"/>
    </row>
    <row r="521" spans="1:18" ht="15.75" customHeight="1" x14ac:dyDescent="0.35">
      <c r="A521" s="13"/>
      <c r="B521" s="13"/>
      <c r="C521" s="373"/>
      <c r="R521" s="433"/>
    </row>
    <row r="522" spans="1:18" ht="15.75" customHeight="1" x14ac:dyDescent="0.35">
      <c r="A522" s="13"/>
      <c r="B522" s="13"/>
      <c r="C522" s="373"/>
      <c r="R522" s="433"/>
    </row>
    <row r="523" spans="1:18" ht="15.75" customHeight="1" x14ac:dyDescent="0.35">
      <c r="A523" s="13"/>
      <c r="B523" s="13"/>
      <c r="C523" s="373"/>
      <c r="R523" s="433"/>
    </row>
    <row r="524" spans="1:18" ht="15.75" customHeight="1" x14ac:dyDescent="0.35">
      <c r="A524" s="13"/>
      <c r="B524" s="13"/>
      <c r="C524" s="373"/>
      <c r="R524" s="433"/>
    </row>
    <row r="525" spans="1:18" ht="15.75" customHeight="1" x14ac:dyDescent="0.35">
      <c r="A525" s="13"/>
      <c r="B525" s="13"/>
      <c r="C525" s="373"/>
      <c r="R525" s="433"/>
    </row>
    <row r="526" spans="1:18" ht="15.75" customHeight="1" x14ac:dyDescent="0.35">
      <c r="A526" s="13"/>
      <c r="B526" s="13"/>
      <c r="C526" s="373"/>
      <c r="R526" s="433"/>
    </row>
    <row r="527" spans="1:18" ht="15.75" customHeight="1" x14ac:dyDescent="0.35">
      <c r="A527" s="13"/>
      <c r="B527" s="13"/>
      <c r="C527" s="373"/>
      <c r="R527" s="433"/>
    </row>
    <row r="528" spans="1:18" ht="15.75" customHeight="1" x14ac:dyDescent="0.35">
      <c r="A528" s="13"/>
      <c r="B528" s="13"/>
      <c r="C528" s="373"/>
      <c r="R528" s="433"/>
    </row>
    <row r="529" spans="1:18" ht="15.75" customHeight="1" x14ac:dyDescent="0.35">
      <c r="A529" s="13"/>
      <c r="B529" s="13"/>
      <c r="C529" s="373"/>
      <c r="R529" s="433"/>
    </row>
    <row r="530" spans="1:18" ht="15.75" customHeight="1" x14ac:dyDescent="0.35">
      <c r="A530" s="13"/>
      <c r="B530" s="13"/>
      <c r="C530" s="373"/>
      <c r="R530" s="433"/>
    </row>
    <row r="531" spans="1:18" ht="15.75" customHeight="1" x14ac:dyDescent="0.35">
      <c r="A531" s="13"/>
      <c r="B531" s="13"/>
      <c r="C531" s="373"/>
      <c r="R531" s="433"/>
    </row>
    <row r="532" spans="1:18" ht="15.75" customHeight="1" x14ac:dyDescent="0.35">
      <c r="A532" s="13"/>
      <c r="B532" s="13"/>
      <c r="C532" s="373"/>
      <c r="R532" s="433"/>
    </row>
    <row r="533" spans="1:18" ht="15.75" customHeight="1" x14ac:dyDescent="0.35">
      <c r="A533" s="13"/>
      <c r="B533" s="13"/>
      <c r="C533" s="373"/>
      <c r="R533" s="433"/>
    </row>
    <row r="534" spans="1:18" ht="15.75" customHeight="1" x14ac:dyDescent="0.35">
      <c r="A534" s="13"/>
      <c r="B534" s="13"/>
      <c r="C534" s="373"/>
      <c r="R534" s="433"/>
    </row>
    <row r="535" spans="1:18" ht="15.75" customHeight="1" x14ac:dyDescent="0.35">
      <c r="A535" s="13"/>
      <c r="B535" s="13"/>
      <c r="C535" s="373"/>
      <c r="R535" s="433"/>
    </row>
    <row r="536" spans="1:18" ht="15.75" customHeight="1" x14ac:dyDescent="0.35">
      <c r="A536" s="13"/>
      <c r="B536" s="13"/>
      <c r="C536" s="373"/>
      <c r="R536" s="433"/>
    </row>
    <row r="537" spans="1:18" ht="15.75" customHeight="1" x14ac:dyDescent="0.35">
      <c r="A537" s="13"/>
      <c r="B537" s="13"/>
      <c r="C537" s="373"/>
      <c r="R537" s="433"/>
    </row>
    <row r="538" spans="1:18" ht="15.75" customHeight="1" x14ac:dyDescent="0.35">
      <c r="A538" s="13"/>
      <c r="B538" s="13"/>
      <c r="C538" s="373"/>
      <c r="R538" s="433"/>
    </row>
    <row r="539" spans="1:18" ht="15.75" customHeight="1" x14ac:dyDescent="0.35">
      <c r="A539" s="13"/>
      <c r="B539" s="13"/>
      <c r="C539" s="373"/>
      <c r="R539" s="433"/>
    </row>
    <row r="540" spans="1:18" ht="15.75" customHeight="1" x14ac:dyDescent="0.35">
      <c r="A540" s="13"/>
      <c r="B540" s="13"/>
      <c r="C540" s="373"/>
      <c r="R540" s="433"/>
    </row>
    <row r="541" spans="1:18" ht="15.75" customHeight="1" x14ac:dyDescent="0.35">
      <c r="A541" s="13"/>
      <c r="B541" s="13"/>
      <c r="C541" s="373"/>
      <c r="R541" s="433"/>
    </row>
    <row r="542" spans="1:18" ht="15.75" customHeight="1" x14ac:dyDescent="0.35">
      <c r="A542" s="13"/>
      <c r="B542" s="13"/>
      <c r="C542" s="373"/>
      <c r="R542" s="433"/>
    </row>
    <row r="543" spans="1:18" ht="15.75" customHeight="1" x14ac:dyDescent="0.35">
      <c r="A543" s="13"/>
      <c r="B543" s="13"/>
      <c r="C543" s="373"/>
      <c r="R543" s="433"/>
    </row>
    <row r="544" spans="1:18" ht="15.75" customHeight="1" x14ac:dyDescent="0.35">
      <c r="A544" s="13"/>
      <c r="B544" s="13"/>
      <c r="C544" s="373"/>
      <c r="R544" s="433"/>
    </row>
    <row r="545" spans="1:18" ht="15.75" customHeight="1" x14ac:dyDescent="0.35">
      <c r="A545" s="13"/>
      <c r="B545" s="13"/>
      <c r="C545" s="373"/>
      <c r="R545" s="433"/>
    </row>
    <row r="546" spans="1:18" ht="15.75" customHeight="1" x14ac:dyDescent="0.35">
      <c r="A546" s="13"/>
      <c r="B546" s="13"/>
      <c r="C546" s="373"/>
      <c r="R546" s="433"/>
    </row>
    <row r="547" spans="1:18" ht="15.75" customHeight="1" x14ac:dyDescent="0.35">
      <c r="A547" s="13"/>
      <c r="B547" s="13"/>
      <c r="C547" s="373"/>
      <c r="R547" s="433"/>
    </row>
    <row r="548" spans="1:18" ht="15.75" customHeight="1" x14ac:dyDescent="0.35">
      <c r="A548" s="13"/>
      <c r="B548" s="13"/>
      <c r="C548" s="373"/>
      <c r="R548" s="433"/>
    </row>
    <row r="549" spans="1:18" ht="15.75" customHeight="1" x14ac:dyDescent="0.35">
      <c r="A549" s="13"/>
      <c r="B549" s="13"/>
      <c r="C549" s="373"/>
      <c r="R549" s="433"/>
    </row>
    <row r="550" spans="1:18" ht="15.75" customHeight="1" x14ac:dyDescent="0.35">
      <c r="A550" s="13"/>
      <c r="B550" s="13"/>
      <c r="C550" s="373"/>
      <c r="R550" s="433"/>
    </row>
    <row r="551" spans="1:18" ht="15.75" customHeight="1" x14ac:dyDescent="0.35">
      <c r="A551" s="13"/>
      <c r="B551" s="13"/>
      <c r="C551" s="373"/>
      <c r="R551" s="433"/>
    </row>
    <row r="552" spans="1:18" ht="15.75" customHeight="1" x14ac:dyDescent="0.35">
      <c r="A552" s="13"/>
      <c r="B552" s="13"/>
      <c r="C552" s="373"/>
      <c r="R552" s="433"/>
    </row>
    <row r="553" spans="1:18" ht="15.75" customHeight="1" x14ac:dyDescent="0.35">
      <c r="A553" s="13"/>
      <c r="B553" s="13"/>
      <c r="C553" s="373"/>
      <c r="R553" s="433"/>
    </row>
    <row r="554" spans="1:18" ht="15.75" customHeight="1" x14ac:dyDescent="0.35">
      <c r="A554" s="13"/>
      <c r="B554" s="13"/>
      <c r="C554" s="373"/>
      <c r="R554" s="433"/>
    </row>
    <row r="555" spans="1:18" ht="15.75" customHeight="1" x14ac:dyDescent="0.35">
      <c r="A555" s="13"/>
      <c r="B555" s="13"/>
      <c r="C555" s="373"/>
      <c r="R555" s="433"/>
    </row>
    <row r="556" spans="1:18" ht="15.75" customHeight="1" x14ac:dyDescent="0.35">
      <c r="A556" s="13"/>
      <c r="B556" s="13"/>
      <c r="C556" s="373"/>
      <c r="R556" s="433"/>
    </row>
    <row r="557" spans="1:18" ht="15.75" customHeight="1" x14ac:dyDescent="0.35">
      <c r="A557" s="13"/>
      <c r="B557" s="13"/>
      <c r="C557" s="373"/>
      <c r="R557" s="433"/>
    </row>
    <row r="558" spans="1:18" ht="15.75" customHeight="1" x14ac:dyDescent="0.35">
      <c r="A558" s="13"/>
      <c r="B558" s="13"/>
      <c r="C558" s="373"/>
      <c r="R558" s="433"/>
    </row>
    <row r="559" spans="1:18" ht="15.75" customHeight="1" x14ac:dyDescent="0.35">
      <c r="A559" s="13"/>
      <c r="B559" s="13"/>
      <c r="C559" s="373"/>
      <c r="R559" s="433"/>
    </row>
    <row r="560" spans="1:18" ht="15.75" customHeight="1" x14ac:dyDescent="0.35">
      <c r="A560" s="13"/>
      <c r="B560" s="13"/>
      <c r="C560" s="373"/>
      <c r="R560" s="433"/>
    </row>
    <row r="561" spans="1:18" ht="15.75" customHeight="1" x14ac:dyDescent="0.35">
      <c r="A561" s="13"/>
      <c r="B561" s="13"/>
      <c r="C561" s="373"/>
      <c r="R561" s="433"/>
    </row>
    <row r="562" spans="1:18" ht="15.75" customHeight="1" x14ac:dyDescent="0.35">
      <c r="A562" s="13"/>
      <c r="B562" s="13"/>
      <c r="C562" s="373"/>
      <c r="R562" s="433"/>
    </row>
    <row r="563" spans="1:18" ht="15.75" customHeight="1" x14ac:dyDescent="0.35">
      <c r="A563" s="13"/>
      <c r="B563" s="13"/>
      <c r="C563" s="373"/>
      <c r="R563" s="433"/>
    </row>
    <row r="564" spans="1:18" ht="15.75" customHeight="1" x14ac:dyDescent="0.35">
      <c r="A564" s="13"/>
      <c r="B564" s="13"/>
      <c r="C564" s="373"/>
      <c r="R564" s="433"/>
    </row>
    <row r="565" spans="1:18" ht="15.75" customHeight="1" x14ac:dyDescent="0.35">
      <c r="A565" s="13"/>
      <c r="B565" s="13"/>
      <c r="C565" s="373"/>
      <c r="R565" s="433"/>
    </row>
    <row r="566" spans="1:18" ht="15.75" customHeight="1" x14ac:dyDescent="0.35">
      <c r="A566" s="13"/>
      <c r="B566" s="13"/>
      <c r="C566" s="373"/>
      <c r="R566" s="433"/>
    </row>
    <row r="567" spans="1:18" ht="15.75" customHeight="1" x14ac:dyDescent="0.35">
      <c r="A567" s="13"/>
      <c r="B567" s="13"/>
      <c r="C567" s="373"/>
      <c r="R567" s="433"/>
    </row>
    <row r="568" spans="1:18" ht="15.75" customHeight="1" x14ac:dyDescent="0.35">
      <c r="A568" s="13"/>
      <c r="B568" s="13"/>
      <c r="C568" s="373"/>
      <c r="R568" s="433"/>
    </row>
    <row r="569" spans="1:18" ht="15.75" customHeight="1" x14ac:dyDescent="0.35">
      <c r="A569" s="13"/>
      <c r="B569" s="13"/>
      <c r="C569" s="373"/>
      <c r="R569" s="433"/>
    </row>
    <row r="570" spans="1:18" ht="15.75" customHeight="1" x14ac:dyDescent="0.35">
      <c r="A570" s="13"/>
      <c r="B570" s="13"/>
      <c r="C570" s="373"/>
      <c r="R570" s="433"/>
    </row>
    <row r="571" spans="1:18" ht="15.75" customHeight="1" x14ac:dyDescent="0.35">
      <c r="A571" s="13"/>
      <c r="B571" s="13"/>
      <c r="C571" s="373"/>
      <c r="R571" s="433"/>
    </row>
    <row r="572" spans="1:18" ht="15.75" customHeight="1" x14ac:dyDescent="0.35">
      <c r="A572" s="13"/>
      <c r="B572" s="13"/>
      <c r="C572" s="373"/>
      <c r="R572" s="433"/>
    </row>
    <row r="573" spans="1:18" ht="15.75" customHeight="1" x14ac:dyDescent="0.35">
      <c r="A573" s="13"/>
      <c r="B573" s="13"/>
      <c r="C573" s="373"/>
      <c r="R573" s="433"/>
    </row>
    <row r="574" spans="1:18" ht="15.75" customHeight="1" x14ac:dyDescent="0.35">
      <c r="A574" s="13"/>
      <c r="B574" s="13"/>
      <c r="C574" s="373"/>
      <c r="R574" s="433"/>
    </row>
    <row r="575" spans="1:18" ht="15.75" customHeight="1" x14ac:dyDescent="0.35">
      <c r="A575" s="13"/>
      <c r="B575" s="13"/>
      <c r="C575" s="373"/>
      <c r="R575" s="433"/>
    </row>
    <row r="576" spans="1:18" ht="15.75" customHeight="1" x14ac:dyDescent="0.35">
      <c r="A576" s="13"/>
      <c r="B576" s="13"/>
      <c r="C576" s="373"/>
      <c r="R576" s="433"/>
    </row>
    <row r="577" spans="1:18" ht="15.75" customHeight="1" x14ac:dyDescent="0.35">
      <c r="A577" s="13"/>
      <c r="B577" s="13"/>
      <c r="C577" s="373"/>
      <c r="R577" s="433"/>
    </row>
    <row r="578" spans="1:18" ht="15.75" customHeight="1" x14ac:dyDescent="0.35">
      <c r="A578" s="13"/>
      <c r="B578" s="13"/>
      <c r="C578" s="373"/>
      <c r="R578" s="433"/>
    </row>
    <row r="579" spans="1:18" ht="15.75" customHeight="1" x14ac:dyDescent="0.35">
      <c r="A579" s="13"/>
      <c r="B579" s="13"/>
      <c r="C579" s="373"/>
      <c r="R579" s="433"/>
    </row>
    <row r="580" spans="1:18" ht="15.75" customHeight="1" x14ac:dyDescent="0.35">
      <c r="A580" s="13"/>
      <c r="B580" s="13"/>
      <c r="C580" s="373"/>
      <c r="R580" s="433"/>
    </row>
    <row r="581" spans="1:18" ht="15.75" customHeight="1" x14ac:dyDescent="0.35">
      <c r="A581" s="13"/>
      <c r="B581" s="13"/>
      <c r="C581" s="373"/>
      <c r="R581" s="433"/>
    </row>
    <row r="582" spans="1:18" ht="15.75" customHeight="1" x14ac:dyDescent="0.35">
      <c r="A582" s="13"/>
      <c r="B582" s="13"/>
      <c r="C582" s="373"/>
      <c r="R582" s="433"/>
    </row>
    <row r="583" spans="1:18" ht="15.75" customHeight="1" x14ac:dyDescent="0.35">
      <c r="A583" s="13"/>
      <c r="B583" s="13"/>
      <c r="C583" s="373"/>
      <c r="R583" s="433"/>
    </row>
    <row r="584" spans="1:18" ht="15.75" customHeight="1" x14ac:dyDescent="0.35">
      <c r="A584" s="13"/>
      <c r="B584" s="13"/>
      <c r="C584" s="373"/>
      <c r="R584" s="433"/>
    </row>
    <row r="585" spans="1:18" ht="15.75" customHeight="1" x14ac:dyDescent="0.35">
      <c r="A585" s="13"/>
      <c r="B585" s="13"/>
      <c r="C585" s="373"/>
      <c r="R585" s="433"/>
    </row>
    <row r="586" spans="1:18" ht="15.75" customHeight="1" x14ac:dyDescent="0.35">
      <c r="A586" s="13"/>
      <c r="B586" s="13"/>
      <c r="C586" s="373"/>
      <c r="R586" s="433"/>
    </row>
    <row r="587" spans="1:18" ht="15.75" customHeight="1" x14ac:dyDescent="0.35">
      <c r="A587" s="13"/>
      <c r="B587" s="13"/>
      <c r="C587" s="373"/>
      <c r="R587" s="433"/>
    </row>
    <row r="588" spans="1:18" ht="15.75" customHeight="1" x14ac:dyDescent="0.35">
      <c r="A588" s="13"/>
      <c r="B588" s="13"/>
      <c r="C588" s="373"/>
      <c r="R588" s="433"/>
    </row>
    <row r="589" spans="1:18" ht="15.75" customHeight="1" x14ac:dyDescent="0.35">
      <c r="A589" s="13"/>
      <c r="B589" s="13"/>
      <c r="C589" s="373"/>
      <c r="R589" s="433"/>
    </row>
    <row r="590" spans="1:18" ht="15.75" customHeight="1" x14ac:dyDescent="0.35">
      <c r="A590" s="13"/>
      <c r="B590" s="13"/>
      <c r="C590" s="373"/>
      <c r="R590" s="433"/>
    </row>
    <row r="591" spans="1:18" ht="15.75" customHeight="1" x14ac:dyDescent="0.35">
      <c r="A591" s="13"/>
      <c r="B591" s="13"/>
      <c r="C591" s="373"/>
      <c r="R591" s="433"/>
    </row>
    <row r="592" spans="1:18" ht="15.75" customHeight="1" x14ac:dyDescent="0.35">
      <c r="A592" s="13"/>
      <c r="B592" s="13"/>
      <c r="C592" s="373"/>
      <c r="R592" s="433"/>
    </row>
    <row r="593" spans="1:18" ht="15.75" customHeight="1" x14ac:dyDescent="0.35">
      <c r="A593" s="13"/>
      <c r="B593" s="13"/>
      <c r="C593" s="373"/>
      <c r="R593" s="433"/>
    </row>
    <row r="594" spans="1:18" ht="15.75" customHeight="1" x14ac:dyDescent="0.35">
      <c r="A594" s="13"/>
      <c r="B594" s="13"/>
      <c r="C594" s="373"/>
      <c r="R594" s="433"/>
    </row>
    <row r="595" spans="1:18" ht="15.75" customHeight="1" x14ac:dyDescent="0.35">
      <c r="A595" s="13"/>
      <c r="B595" s="13"/>
      <c r="C595" s="373"/>
      <c r="R595" s="433"/>
    </row>
    <row r="596" spans="1:18" ht="15.75" customHeight="1" x14ac:dyDescent="0.35">
      <c r="A596" s="13"/>
      <c r="B596" s="13"/>
      <c r="C596" s="373"/>
      <c r="R596" s="433"/>
    </row>
    <row r="597" spans="1:18" ht="15.75" customHeight="1" x14ac:dyDescent="0.35">
      <c r="A597" s="13"/>
      <c r="B597" s="13"/>
      <c r="C597" s="373"/>
      <c r="R597" s="433"/>
    </row>
    <row r="598" spans="1:18" ht="15.75" customHeight="1" x14ac:dyDescent="0.35">
      <c r="A598" s="13"/>
      <c r="B598" s="13"/>
      <c r="C598" s="373"/>
      <c r="R598" s="433"/>
    </row>
    <row r="599" spans="1:18" ht="15.75" customHeight="1" x14ac:dyDescent="0.35">
      <c r="A599" s="13"/>
      <c r="B599" s="13"/>
      <c r="C599" s="373"/>
      <c r="R599" s="433"/>
    </row>
    <row r="600" spans="1:18" ht="15.75" customHeight="1" x14ac:dyDescent="0.35">
      <c r="A600" s="13"/>
      <c r="B600" s="13"/>
      <c r="C600" s="373"/>
      <c r="R600" s="433"/>
    </row>
    <row r="601" spans="1:18" ht="15.75" customHeight="1" x14ac:dyDescent="0.35">
      <c r="A601" s="13"/>
      <c r="B601" s="13"/>
      <c r="C601" s="373"/>
      <c r="R601" s="433"/>
    </row>
    <row r="602" spans="1:18" ht="15.75" customHeight="1" x14ac:dyDescent="0.35">
      <c r="A602" s="13"/>
      <c r="B602" s="13"/>
      <c r="C602" s="373"/>
      <c r="R602" s="433"/>
    </row>
    <row r="603" spans="1:18" ht="15.75" customHeight="1" x14ac:dyDescent="0.35">
      <c r="A603" s="13"/>
      <c r="B603" s="13"/>
      <c r="C603" s="373"/>
      <c r="R603" s="433"/>
    </row>
    <row r="604" spans="1:18" ht="15.75" customHeight="1" x14ac:dyDescent="0.35">
      <c r="A604" s="13"/>
      <c r="B604" s="13"/>
      <c r="C604" s="373"/>
      <c r="R604" s="433"/>
    </row>
    <row r="605" spans="1:18" ht="15.75" customHeight="1" x14ac:dyDescent="0.35">
      <c r="A605" s="13"/>
      <c r="B605" s="13"/>
      <c r="C605" s="373"/>
      <c r="R605" s="433"/>
    </row>
    <row r="606" spans="1:18" ht="15.75" customHeight="1" x14ac:dyDescent="0.35">
      <c r="A606" s="13"/>
      <c r="B606" s="13"/>
      <c r="C606" s="373"/>
      <c r="R606" s="433"/>
    </row>
    <row r="607" spans="1:18" ht="15.75" customHeight="1" x14ac:dyDescent="0.35">
      <c r="A607" s="13"/>
      <c r="B607" s="13"/>
      <c r="C607" s="373"/>
      <c r="R607" s="433"/>
    </row>
    <row r="608" spans="1:18" ht="15.75" customHeight="1" x14ac:dyDescent="0.35">
      <c r="A608" s="13"/>
      <c r="B608" s="13"/>
      <c r="C608" s="373"/>
      <c r="R608" s="433"/>
    </row>
    <row r="609" spans="1:18" ht="15.75" customHeight="1" x14ac:dyDescent="0.35">
      <c r="A609" s="13"/>
      <c r="B609" s="13"/>
      <c r="C609" s="373"/>
      <c r="R609" s="433"/>
    </row>
    <row r="610" spans="1:18" ht="15.75" customHeight="1" x14ac:dyDescent="0.35">
      <c r="A610" s="13"/>
      <c r="B610" s="13"/>
      <c r="C610" s="373"/>
      <c r="R610" s="433"/>
    </row>
    <row r="611" spans="1:18" ht="15.75" customHeight="1" x14ac:dyDescent="0.35">
      <c r="A611" s="13"/>
      <c r="B611" s="13"/>
      <c r="C611" s="373"/>
      <c r="R611" s="433"/>
    </row>
    <row r="612" spans="1:18" ht="15.75" customHeight="1" x14ac:dyDescent="0.35">
      <c r="A612" s="13"/>
      <c r="B612" s="13"/>
      <c r="C612" s="373"/>
      <c r="R612" s="433"/>
    </row>
    <row r="613" spans="1:18" ht="15.75" customHeight="1" x14ac:dyDescent="0.35">
      <c r="A613" s="13"/>
      <c r="B613" s="13"/>
      <c r="C613" s="373"/>
      <c r="R613" s="433"/>
    </row>
    <row r="614" spans="1:18" ht="15.75" customHeight="1" x14ac:dyDescent="0.35">
      <c r="A614" s="13"/>
      <c r="B614" s="13"/>
      <c r="C614" s="373"/>
      <c r="R614" s="433"/>
    </row>
    <row r="615" spans="1:18" ht="15.75" customHeight="1" x14ac:dyDescent="0.35">
      <c r="A615" s="13"/>
      <c r="B615" s="13"/>
      <c r="C615" s="373"/>
      <c r="R615" s="433"/>
    </row>
    <row r="616" spans="1:18" ht="15.75" customHeight="1" x14ac:dyDescent="0.35">
      <c r="A616" s="13"/>
      <c r="B616" s="13"/>
      <c r="C616" s="373"/>
      <c r="R616" s="433"/>
    </row>
    <row r="617" spans="1:18" ht="15.75" customHeight="1" x14ac:dyDescent="0.35">
      <c r="A617" s="13"/>
      <c r="B617" s="13"/>
      <c r="C617" s="373"/>
      <c r="R617" s="433"/>
    </row>
    <row r="618" spans="1:18" ht="15.75" customHeight="1" x14ac:dyDescent="0.35">
      <c r="A618" s="13"/>
      <c r="B618" s="13"/>
      <c r="C618" s="373"/>
      <c r="R618" s="433"/>
    </row>
    <row r="619" spans="1:18" ht="15.75" customHeight="1" x14ac:dyDescent="0.35">
      <c r="A619" s="13"/>
      <c r="B619" s="13"/>
      <c r="C619" s="373"/>
      <c r="R619" s="433"/>
    </row>
    <row r="620" spans="1:18" ht="15.75" customHeight="1" x14ac:dyDescent="0.35">
      <c r="A620" s="13"/>
      <c r="B620" s="13"/>
      <c r="C620" s="373"/>
      <c r="R620" s="433"/>
    </row>
    <row r="621" spans="1:18" ht="15.75" customHeight="1" x14ac:dyDescent="0.35">
      <c r="A621" s="13"/>
      <c r="B621" s="13"/>
      <c r="C621" s="373"/>
      <c r="R621" s="433"/>
    </row>
    <row r="622" spans="1:18" ht="15.75" customHeight="1" x14ac:dyDescent="0.35">
      <c r="A622" s="13"/>
      <c r="B622" s="13"/>
      <c r="C622" s="373"/>
      <c r="R622" s="433"/>
    </row>
    <row r="623" spans="1:18" ht="15.75" customHeight="1" x14ac:dyDescent="0.35">
      <c r="A623" s="13"/>
      <c r="B623" s="13"/>
      <c r="C623" s="373"/>
      <c r="R623" s="433"/>
    </row>
    <row r="624" spans="1:18" ht="15.75" customHeight="1" x14ac:dyDescent="0.35">
      <c r="A624" s="13"/>
      <c r="B624" s="13"/>
      <c r="C624" s="373"/>
      <c r="R624" s="433"/>
    </row>
    <row r="625" spans="1:18" ht="15.75" customHeight="1" x14ac:dyDescent="0.35">
      <c r="A625" s="13"/>
      <c r="B625" s="13"/>
      <c r="C625" s="373"/>
      <c r="R625" s="433"/>
    </row>
    <row r="626" spans="1:18" ht="15.75" customHeight="1" x14ac:dyDescent="0.35">
      <c r="A626" s="13"/>
      <c r="B626" s="13"/>
      <c r="C626" s="373"/>
      <c r="R626" s="433"/>
    </row>
    <row r="627" spans="1:18" ht="15.75" customHeight="1" x14ac:dyDescent="0.35">
      <c r="A627" s="13"/>
      <c r="B627" s="13"/>
      <c r="C627" s="373"/>
      <c r="R627" s="433"/>
    </row>
    <row r="628" spans="1:18" ht="15.75" customHeight="1" x14ac:dyDescent="0.35">
      <c r="A628" s="13"/>
      <c r="B628" s="13"/>
      <c r="C628" s="373"/>
      <c r="R628" s="433"/>
    </row>
    <row r="629" spans="1:18" ht="15.75" customHeight="1" x14ac:dyDescent="0.35">
      <c r="A629" s="13"/>
      <c r="B629" s="13"/>
      <c r="C629" s="373"/>
      <c r="R629" s="433"/>
    </row>
    <row r="630" spans="1:18" ht="15.75" customHeight="1" x14ac:dyDescent="0.35">
      <c r="A630" s="13"/>
      <c r="B630" s="13"/>
      <c r="C630" s="373"/>
      <c r="R630" s="433"/>
    </row>
    <row r="631" spans="1:18" ht="15.75" customHeight="1" x14ac:dyDescent="0.35">
      <c r="A631" s="13"/>
      <c r="B631" s="13"/>
      <c r="C631" s="373"/>
      <c r="R631" s="433"/>
    </row>
    <row r="632" spans="1:18" ht="15.75" customHeight="1" x14ac:dyDescent="0.35">
      <c r="A632" s="13"/>
      <c r="B632" s="13"/>
      <c r="C632" s="373"/>
      <c r="R632" s="433"/>
    </row>
    <row r="633" spans="1:18" ht="15.75" customHeight="1" x14ac:dyDescent="0.35">
      <c r="A633" s="13"/>
      <c r="B633" s="13"/>
      <c r="C633" s="373"/>
      <c r="R633" s="433"/>
    </row>
    <row r="634" spans="1:18" ht="15.75" customHeight="1" x14ac:dyDescent="0.35">
      <c r="A634" s="13"/>
      <c r="B634" s="13"/>
      <c r="C634" s="373"/>
      <c r="R634" s="433"/>
    </row>
    <row r="635" spans="1:18" ht="15.75" customHeight="1" x14ac:dyDescent="0.35">
      <c r="A635" s="13"/>
      <c r="B635" s="13"/>
      <c r="C635" s="373"/>
      <c r="R635" s="433"/>
    </row>
    <row r="636" spans="1:18" ht="15.75" customHeight="1" x14ac:dyDescent="0.35">
      <c r="A636" s="13"/>
      <c r="B636" s="13"/>
      <c r="C636" s="373"/>
      <c r="R636" s="433"/>
    </row>
    <row r="637" spans="1:18" ht="15.75" customHeight="1" x14ac:dyDescent="0.35">
      <c r="A637" s="13"/>
      <c r="B637" s="13"/>
      <c r="C637" s="373"/>
      <c r="R637" s="433"/>
    </row>
    <row r="638" spans="1:18" ht="15.75" customHeight="1" x14ac:dyDescent="0.35">
      <c r="A638" s="13"/>
      <c r="B638" s="13"/>
      <c r="C638" s="373"/>
      <c r="R638" s="433"/>
    </row>
    <row r="639" spans="1:18" ht="15.75" customHeight="1" x14ac:dyDescent="0.35">
      <c r="A639" s="13"/>
      <c r="B639" s="13"/>
      <c r="C639" s="373"/>
      <c r="R639" s="433"/>
    </row>
    <row r="640" spans="1:18" ht="15.75" customHeight="1" x14ac:dyDescent="0.35">
      <c r="A640" s="13"/>
      <c r="B640" s="13"/>
      <c r="C640" s="373"/>
      <c r="R640" s="433"/>
    </row>
    <row r="641" spans="1:18" ht="15.75" customHeight="1" x14ac:dyDescent="0.35">
      <c r="A641" s="13"/>
      <c r="B641" s="13"/>
      <c r="C641" s="373"/>
      <c r="R641" s="433"/>
    </row>
    <row r="642" spans="1:18" ht="15.75" customHeight="1" x14ac:dyDescent="0.35">
      <c r="A642" s="13"/>
      <c r="B642" s="13"/>
      <c r="C642" s="373"/>
      <c r="R642" s="433"/>
    </row>
    <row r="643" spans="1:18" ht="15.75" customHeight="1" x14ac:dyDescent="0.35">
      <c r="A643" s="13"/>
      <c r="B643" s="13"/>
      <c r="C643" s="373"/>
      <c r="R643" s="433"/>
    </row>
    <row r="644" spans="1:18" ht="15.75" customHeight="1" x14ac:dyDescent="0.35">
      <c r="A644" s="13"/>
      <c r="B644" s="13"/>
      <c r="C644" s="373"/>
      <c r="R644" s="433"/>
    </row>
    <row r="645" spans="1:18" ht="15.75" customHeight="1" x14ac:dyDescent="0.35">
      <c r="A645" s="13"/>
      <c r="B645" s="13"/>
      <c r="C645" s="373"/>
      <c r="R645" s="433"/>
    </row>
    <row r="646" spans="1:18" ht="15.75" customHeight="1" x14ac:dyDescent="0.35">
      <c r="A646" s="13"/>
      <c r="B646" s="13"/>
      <c r="C646" s="373"/>
      <c r="R646" s="433"/>
    </row>
    <row r="647" spans="1:18" ht="15.75" customHeight="1" x14ac:dyDescent="0.35">
      <c r="A647" s="13"/>
      <c r="B647" s="13"/>
      <c r="C647" s="373"/>
      <c r="R647" s="433"/>
    </row>
    <row r="648" spans="1:18" ht="15.75" customHeight="1" x14ac:dyDescent="0.35">
      <c r="A648" s="13"/>
      <c r="B648" s="13"/>
      <c r="C648" s="373"/>
      <c r="R648" s="433"/>
    </row>
    <row r="649" spans="1:18" ht="15.75" customHeight="1" x14ac:dyDescent="0.35">
      <c r="A649" s="13"/>
      <c r="B649" s="13"/>
      <c r="C649" s="373"/>
      <c r="R649" s="433"/>
    </row>
    <row r="650" spans="1:18" ht="15.75" customHeight="1" x14ac:dyDescent="0.35">
      <c r="A650" s="13"/>
      <c r="B650" s="13"/>
      <c r="C650" s="373"/>
      <c r="R650" s="433"/>
    </row>
    <row r="651" spans="1:18" ht="15.75" customHeight="1" x14ac:dyDescent="0.35">
      <c r="A651" s="13"/>
      <c r="B651" s="13"/>
      <c r="C651" s="373"/>
      <c r="R651" s="433"/>
    </row>
    <row r="652" spans="1:18" ht="15.75" customHeight="1" x14ac:dyDescent="0.35">
      <c r="A652" s="13"/>
      <c r="B652" s="13"/>
      <c r="C652" s="373"/>
      <c r="R652" s="433"/>
    </row>
    <row r="653" spans="1:18" ht="15.75" customHeight="1" x14ac:dyDescent="0.35">
      <c r="A653" s="13"/>
      <c r="B653" s="13"/>
      <c r="C653" s="373"/>
      <c r="R653" s="433"/>
    </row>
    <row r="654" spans="1:18" ht="15.75" customHeight="1" x14ac:dyDescent="0.35">
      <c r="A654" s="13"/>
      <c r="B654" s="13"/>
      <c r="C654" s="373"/>
      <c r="R654" s="433"/>
    </row>
    <row r="655" spans="1:18" ht="15.75" customHeight="1" x14ac:dyDescent="0.35">
      <c r="A655" s="13"/>
      <c r="B655" s="13"/>
      <c r="C655" s="373"/>
      <c r="R655" s="433"/>
    </row>
    <row r="656" spans="1:18" ht="15.75" customHeight="1" x14ac:dyDescent="0.35">
      <c r="A656" s="13"/>
      <c r="B656" s="13"/>
      <c r="C656" s="373"/>
      <c r="R656" s="433"/>
    </row>
    <row r="657" spans="1:18" ht="15.75" customHeight="1" x14ac:dyDescent="0.35">
      <c r="A657" s="13"/>
      <c r="B657" s="13"/>
      <c r="C657" s="373"/>
      <c r="R657" s="433"/>
    </row>
    <row r="658" spans="1:18" ht="15.75" customHeight="1" x14ac:dyDescent="0.35">
      <c r="A658" s="13"/>
      <c r="B658" s="13"/>
      <c r="C658" s="373"/>
      <c r="R658" s="433"/>
    </row>
    <row r="659" spans="1:18" ht="15.75" customHeight="1" x14ac:dyDescent="0.35">
      <c r="A659" s="13"/>
      <c r="B659" s="13"/>
      <c r="C659" s="373"/>
      <c r="R659" s="433"/>
    </row>
    <row r="660" spans="1:18" ht="15.75" customHeight="1" x14ac:dyDescent="0.35">
      <c r="A660" s="13"/>
      <c r="B660" s="13"/>
      <c r="C660" s="373"/>
      <c r="R660" s="433"/>
    </row>
    <row r="661" spans="1:18" ht="15.75" customHeight="1" x14ac:dyDescent="0.35">
      <c r="A661" s="13"/>
      <c r="B661" s="13"/>
      <c r="C661" s="373"/>
      <c r="R661" s="433"/>
    </row>
    <row r="662" spans="1:18" ht="15.75" customHeight="1" x14ac:dyDescent="0.35">
      <c r="A662" s="13"/>
      <c r="B662" s="13"/>
      <c r="C662" s="373"/>
      <c r="R662" s="433"/>
    </row>
    <row r="663" spans="1:18" ht="15.75" customHeight="1" x14ac:dyDescent="0.35">
      <c r="A663" s="13"/>
      <c r="B663" s="13"/>
      <c r="C663" s="373"/>
      <c r="R663" s="433"/>
    </row>
    <row r="664" spans="1:18" ht="15.75" customHeight="1" x14ac:dyDescent="0.35">
      <c r="A664" s="13"/>
      <c r="B664" s="13"/>
      <c r="C664" s="373"/>
      <c r="R664" s="433"/>
    </row>
    <row r="665" spans="1:18" ht="15.75" customHeight="1" x14ac:dyDescent="0.35">
      <c r="A665" s="13"/>
      <c r="B665" s="13"/>
      <c r="C665" s="373"/>
      <c r="R665" s="433"/>
    </row>
    <row r="666" spans="1:18" ht="15.75" customHeight="1" x14ac:dyDescent="0.35">
      <c r="A666" s="13"/>
      <c r="B666" s="13"/>
      <c r="C666" s="373"/>
      <c r="R666" s="433"/>
    </row>
    <row r="667" spans="1:18" ht="15.75" customHeight="1" x14ac:dyDescent="0.35">
      <c r="A667" s="13"/>
      <c r="B667" s="13"/>
      <c r="C667" s="373"/>
      <c r="R667" s="433"/>
    </row>
    <row r="668" spans="1:18" ht="15.75" customHeight="1" x14ac:dyDescent="0.35">
      <c r="A668" s="13"/>
      <c r="B668" s="13"/>
      <c r="C668" s="373"/>
      <c r="R668" s="433"/>
    </row>
    <row r="669" spans="1:18" ht="15.75" customHeight="1" x14ac:dyDescent="0.35">
      <c r="A669" s="13"/>
      <c r="B669" s="13"/>
      <c r="C669" s="373"/>
      <c r="R669" s="433"/>
    </row>
    <row r="670" spans="1:18" ht="15.75" customHeight="1" x14ac:dyDescent="0.35">
      <c r="A670" s="13"/>
      <c r="B670" s="13"/>
      <c r="C670" s="373"/>
      <c r="R670" s="433"/>
    </row>
    <row r="671" spans="1:18" ht="15.75" customHeight="1" x14ac:dyDescent="0.35">
      <c r="A671" s="13"/>
      <c r="B671" s="13"/>
      <c r="C671" s="373"/>
      <c r="R671" s="433"/>
    </row>
    <row r="672" spans="1:18" ht="15.75" customHeight="1" x14ac:dyDescent="0.35">
      <c r="A672" s="13"/>
      <c r="B672" s="13"/>
      <c r="C672" s="373"/>
      <c r="R672" s="433"/>
    </row>
    <row r="673" spans="1:18" ht="15.75" customHeight="1" x14ac:dyDescent="0.35">
      <c r="A673" s="13"/>
      <c r="B673" s="13"/>
      <c r="C673" s="373"/>
      <c r="R673" s="433"/>
    </row>
    <row r="674" spans="1:18" ht="15.75" customHeight="1" x14ac:dyDescent="0.35">
      <c r="A674" s="13"/>
      <c r="B674" s="13"/>
      <c r="C674" s="373"/>
      <c r="R674" s="433"/>
    </row>
    <row r="675" spans="1:18" ht="15.75" customHeight="1" x14ac:dyDescent="0.35">
      <c r="A675" s="13"/>
      <c r="B675" s="13"/>
      <c r="C675" s="373"/>
      <c r="R675" s="433"/>
    </row>
    <row r="676" spans="1:18" ht="15.75" customHeight="1" x14ac:dyDescent="0.35">
      <c r="A676" s="13"/>
      <c r="B676" s="13"/>
      <c r="C676" s="373"/>
      <c r="R676" s="433"/>
    </row>
    <row r="677" spans="1:18" ht="15.75" customHeight="1" x14ac:dyDescent="0.35">
      <c r="A677" s="13"/>
      <c r="B677" s="13"/>
      <c r="C677" s="373"/>
      <c r="R677" s="433"/>
    </row>
    <row r="678" spans="1:18" ht="15.75" customHeight="1" x14ac:dyDescent="0.35">
      <c r="A678" s="13"/>
      <c r="B678" s="13"/>
      <c r="C678" s="373"/>
      <c r="R678" s="433"/>
    </row>
    <row r="679" spans="1:18" ht="15.75" customHeight="1" x14ac:dyDescent="0.35">
      <c r="A679" s="13"/>
      <c r="B679" s="13"/>
      <c r="C679" s="373"/>
      <c r="R679" s="433"/>
    </row>
    <row r="680" spans="1:18" ht="15.75" customHeight="1" x14ac:dyDescent="0.35">
      <c r="A680" s="13"/>
      <c r="B680" s="13"/>
      <c r="C680" s="373"/>
      <c r="R680" s="433"/>
    </row>
    <row r="681" spans="1:18" ht="15.75" customHeight="1" x14ac:dyDescent="0.35">
      <c r="A681" s="13"/>
      <c r="B681" s="13"/>
      <c r="C681" s="373"/>
      <c r="R681" s="433"/>
    </row>
    <row r="682" spans="1:18" ht="15.75" customHeight="1" x14ac:dyDescent="0.35">
      <c r="A682" s="13"/>
      <c r="B682" s="13"/>
      <c r="C682" s="373"/>
      <c r="R682" s="433"/>
    </row>
    <row r="683" spans="1:18" ht="15.75" customHeight="1" x14ac:dyDescent="0.35">
      <c r="A683" s="13"/>
      <c r="B683" s="13"/>
      <c r="C683" s="373"/>
      <c r="R683" s="433"/>
    </row>
    <row r="684" spans="1:18" ht="15.75" customHeight="1" x14ac:dyDescent="0.35">
      <c r="A684" s="13"/>
      <c r="B684" s="13"/>
      <c r="C684" s="373"/>
      <c r="R684" s="433"/>
    </row>
    <row r="685" spans="1:18" ht="15.75" customHeight="1" x14ac:dyDescent="0.35">
      <c r="A685" s="13"/>
      <c r="B685" s="13"/>
      <c r="C685" s="373"/>
      <c r="R685" s="433"/>
    </row>
    <row r="686" spans="1:18" ht="15.75" customHeight="1" x14ac:dyDescent="0.35">
      <c r="A686" s="13"/>
      <c r="B686" s="13"/>
      <c r="C686" s="373"/>
      <c r="R686" s="433"/>
    </row>
    <row r="687" spans="1:18" ht="15.75" customHeight="1" x14ac:dyDescent="0.35">
      <c r="A687" s="13"/>
      <c r="B687" s="13"/>
      <c r="C687" s="373"/>
      <c r="R687" s="433"/>
    </row>
    <row r="688" spans="1:18" ht="15.75" customHeight="1" x14ac:dyDescent="0.35">
      <c r="A688" s="13"/>
      <c r="B688" s="13"/>
      <c r="C688" s="373"/>
      <c r="R688" s="433"/>
    </row>
    <row r="689" spans="1:18" ht="15.75" customHeight="1" x14ac:dyDescent="0.35">
      <c r="A689" s="13"/>
      <c r="B689" s="13"/>
      <c r="C689" s="373"/>
      <c r="R689" s="433"/>
    </row>
    <row r="690" spans="1:18" ht="15.75" customHeight="1" x14ac:dyDescent="0.35">
      <c r="A690" s="13"/>
      <c r="B690" s="13"/>
      <c r="C690" s="373"/>
      <c r="R690" s="433"/>
    </row>
    <row r="691" spans="1:18" ht="15.75" customHeight="1" x14ac:dyDescent="0.35">
      <c r="A691" s="13"/>
      <c r="B691" s="13"/>
      <c r="C691" s="373"/>
      <c r="R691" s="433"/>
    </row>
    <row r="692" spans="1:18" ht="15.75" customHeight="1" x14ac:dyDescent="0.35">
      <c r="A692" s="13"/>
      <c r="B692" s="13"/>
      <c r="C692" s="373"/>
      <c r="R692" s="433"/>
    </row>
    <row r="693" spans="1:18" ht="15.75" customHeight="1" x14ac:dyDescent="0.35">
      <c r="A693" s="13"/>
      <c r="B693" s="13"/>
      <c r="C693" s="373"/>
      <c r="R693" s="433"/>
    </row>
    <row r="694" spans="1:18" ht="15.75" customHeight="1" x14ac:dyDescent="0.35">
      <c r="A694" s="13"/>
      <c r="B694" s="13"/>
      <c r="C694" s="373"/>
      <c r="R694" s="433"/>
    </row>
    <row r="695" spans="1:18" ht="15.75" customHeight="1" x14ac:dyDescent="0.35">
      <c r="A695" s="13"/>
      <c r="B695" s="13"/>
      <c r="C695" s="373"/>
      <c r="R695" s="433"/>
    </row>
    <row r="696" spans="1:18" ht="15.75" customHeight="1" x14ac:dyDescent="0.35">
      <c r="A696" s="13"/>
      <c r="B696" s="13"/>
      <c r="C696" s="373"/>
      <c r="R696" s="433"/>
    </row>
    <row r="697" spans="1:18" ht="15.75" customHeight="1" x14ac:dyDescent="0.35">
      <c r="A697" s="13"/>
      <c r="B697" s="13"/>
      <c r="C697" s="373"/>
      <c r="R697" s="433"/>
    </row>
    <row r="698" spans="1:18" ht="15.75" customHeight="1" x14ac:dyDescent="0.35">
      <c r="A698" s="13"/>
      <c r="B698" s="13"/>
      <c r="C698" s="373"/>
      <c r="R698" s="433"/>
    </row>
    <row r="699" spans="1:18" ht="15.75" customHeight="1" x14ac:dyDescent="0.35">
      <c r="A699" s="13"/>
      <c r="B699" s="13"/>
      <c r="C699" s="373"/>
      <c r="R699" s="433"/>
    </row>
    <row r="700" spans="1:18" ht="15.75" customHeight="1" x14ac:dyDescent="0.35">
      <c r="A700" s="13"/>
      <c r="B700" s="13"/>
      <c r="C700" s="373"/>
      <c r="R700" s="433"/>
    </row>
    <row r="701" spans="1:18" ht="15.75" customHeight="1" x14ac:dyDescent="0.35">
      <c r="A701" s="13"/>
      <c r="B701" s="13"/>
      <c r="C701" s="373"/>
      <c r="R701" s="433"/>
    </row>
    <row r="702" spans="1:18" ht="15.75" customHeight="1" x14ac:dyDescent="0.35">
      <c r="A702" s="13"/>
      <c r="B702" s="13"/>
      <c r="C702" s="373"/>
      <c r="R702" s="433"/>
    </row>
    <row r="703" spans="1:18" ht="15.75" customHeight="1" x14ac:dyDescent="0.35">
      <c r="A703" s="13"/>
      <c r="B703" s="13"/>
      <c r="C703" s="373"/>
      <c r="R703" s="433"/>
    </row>
    <row r="704" spans="1:18" ht="15.75" customHeight="1" x14ac:dyDescent="0.35">
      <c r="A704" s="13"/>
      <c r="B704" s="13"/>
      <c r="C704" s="373"/>
      <c r="R704" s="433"/>
    </row>
    <row r="705" spans="1:18" ht="15.75" customHeight="1" x14ac:dyDescent="0.35">
      <c r="A705" s="13"/>
      <c r="B705" s="13"/>
      <c r="C705" s="373"/>
      <c r="R705" s="433"/>
    </row>
    <row r="706" spans="1:18" ht="15.75" customHeight="1" x14ac:dyDescent="0.35">
      <c r="A706" s="13"/>
      <c r="B706" s="13"/>
      <c r="C706" s="373"/>
      <c r="R706" s="433"/>
    </row>
    <row r="707" spans="1:18" ht="15.75" customHeight="1" x14ac:dyDescent="0.35">
      <c r="A707" s="13"/>
      <c r="B707" s="13"/>
      <c r="C707" s="373"/>
      <c r="R707" s="433"/>
    </row>
    <row r="708" spans="1:18" ht="15.75" customHeight="1" x14ac:dyDescent="0.35">
      <c r="A708" s="13"/>
      <c r="B708" s="13"/>
      <c r="C708" s="373"/>
      <c r="R708" s="433"/>
    </row>
    <row r="709" spans="1:18" ht="15.75" customHeight="1" x14ac:dyDescent="0.35">
      <c r="A709" s="13"/>
      <c r="B709" s="13"/>
      <c r="C709" s="373"/>
      <c r="R709" s="433"/>
    </row>
    <row r="710" spans="1:18" ht="15.75" customHeight="1" x14ac:dyDescent="0.35">
      <c r="A710" s="13"/>
      <c r="B710" s="13"/>
      <c r="C710" s="373"/>
      <c r="R710" s="433"/>
    </row>
    <row r="711" spans="1:18" ht="15.75" customHeight="1" x14ac:dyDescent="0.35">
      <c r="A711" s="13"/>
      <c r="B711" s="13"/>
      <c r="C711" s="373"/>
      <c r="R711" s="433"/>
    </row>
    <row r="712" spans="1:18" ht="15.75" customHeight="1" x14ac:dyDescent="0.35">
      <c r="A712" s="13"/>
      <c r="B712" s="13"/>
      <c r="C712" s="373"/>
      <c r="R712" s="433"/>
    </row>
    <row r="713" spans="1:18" ht="15.75" customHeight="1" x14ac:dyDescent="0.35">
      <c r="A713" s="13"/>
      <c r="B713" s="13"/>
      <c r="C713" s="373"/>
      <c r="R713" s="433"/>
    </row>
    <row r="714" spans="1:18" ht="15.75" customHeight="1" x14ac:dyDescent="0.35">
      <c r="A714" s="13"/>
      <c r="B714" s="13"/>
      <c r="C714" s="373"/>
      <c r="R714" s="433"/>
    </row>
    <row r="715" spans="1:18" ht="15.75" customHeight="1" x14ac:dyDescent="0.35">
      <c r="A715" s="13"/>
      <c r="B715" s="13"/>
      <c r="C715" s="373"/>
      <c r="R715" s="433"/>
    </row>
    <row r="716" spans="1:18" ht="15.75" customHeight="1" x14ac:dyDescent="0.35">
      <c r="A716" s="13"/>
      <c r="B716" s="13"/>
      <c r="C716" s="373"/>
      <c r="R716" s="433"/>
    </row>
    <row r="717" spans="1:18" ht="15.75" customHeight="1" x14ac:dyDescent="0.35">
      <c r="A717" s="13"/>
      <c r="B717" s="13"/>
      <c r="C717" s="373"/>
      <c r="R717" s="433"/>
    </row>
    <row r="718" spans="1:18" ht="15.75" customHeight="1" x14ac:dyDescent="0.35">
      <c r="A718" s="13"/>
      <c r="B718" s="13"/>
      <c r="C718" s="373"/>
      <c r="R718" s="433"/>
    </row>
    <row r="719" spans="1:18" ht="15.75" customHeight="1" x14ac:dyDescent="0.35">
      <c r="A719" s="13"/>
      <c r="B719" s="13"/>
      <c r="C719" s="373"/>
      <c r="R719" s="433"/>
    </row>
    <row r="720" spans="1:18" ht="15.75" customHeight="1" x14ac:dyDescent="0.35">
      <c r="A720" s="13"/>
      <c r="B720" s="13"/>
      <c r="C720" s="373"/>
      <c r="R720" s="433"/>
    </row>
    <row r="721" spans="1:18" ht="15.75" customHeight="1" x14ac:dyDescent="0.35">
      <c r="A721" s="13"/>
      <c r="B721" s="13"/>
      <c r="C721" s="373"/>
      <c r="R721" s="433"/>
    </row>
    <row r="722" spans="1:18" ht="15.75" customHeight="1" x14ac:dyDescent="0.35">
      <c r="A722" s="13"/>
      <c r="B722" s="13"/>
      <c r="C722" s="373"/>
      <c r="R722" s="433"/>
    </row>
    <row r="723" spans="1:18" ht="15.75" customHeight="1" x14ac:dyDescent="0.35">
      <c r="A723" s="13"/>
      <c r="B723" s="13"/>
      <c r="C723" s="373"/>
      <c r="R723" s="433"/>
    </row>
    <row r="724" spans="1:18" ht="15.75" customHeight="1" x14ac:dyDescent="0.35">
      <c r="A724" s="13"/>
      <c r="B724" s="13"/>
      <c r="C724" s="373"/>
      <c r="R724" s="433"/>
    </row>
    <row r="725" spans="1:18" ht="15.75" customHeight="1" x14ac:dyDescent="0.35">
      <c r="A725" s="13"/>
      <c r="B725" s="13"/>
      <c r="C725" s="373"/>
      <c r="R725" s="433"/>
    </row>
    <row r="726" spans="1:18" ht="15.75" customHeight="1" x14ac:dyDescent="0.35">
      <c r="A726" s="13"/>
      <c r="B726" s="13"/>
      <c r="C726" s="373"/>
      <c r="R726" s="433"/>
    </row>
    <row r="727" spans="1:18" ht="15.75" customHeight="1" x14ac:dyDescent="0.35">
      <c r="A727" s="13"/>
      <c r="B727" s="13"/>
      <c r="C727" s="373"/>
      <c r="R727" s="433"/>
    </row>
    <row r="728" spans="1:18" ht="15.75" customHeight="1" x14ac:dyDescent="0.35">
      <c r="A728" s="13"/>
      <c r="B728" s="13"/>
      <c r="C728" s="373"/>
      <c r="R728" s="433"/>
    </row>
    <row r="729" spans="1:18" ht="15.75" customHeight="1" x14ac:dyDescent="0.35">
      <c r="A729" s="13"/>
      <c r="B729" s="13"/>
      <c r="C729" s="373"/>
      <c r="R729" s="433"/>
    </row>
    <row r="730" spans="1:18" ht="15.75" customHeight="1" x14ac:dyDescent="0.35">
      <c r="A730" s="13"/>
      <c r="B730" s="13"/>
      <c r="C730" s="373"/>
      <c r="R730" s="433"/>
    </row>
    <row r="731" spans="1:18" ht="15.75" customHeight="1" x14ac:dyDescent="0.35">
      <c r="A731" s="13"/>
      <c r="B731" s="13"/>
      <c r="C731" s="373"/>
      <c r="R731" s="433"/>
    </row>
    <row r="732" spans="1:18" ht="15.75" customHeight="1" x14ac:dyDescent="0.35">
      <c r="A732" s="13"/>
      <c r="B732" s="13"/>
      <c r="C732" s="373"/>
      <c r="R732" s="433"/>
    </row>
    <row r="733" spans="1:18" ht="15.75" customHeight="1" x14ac:dyDescent="0.35">
      <c r="A733" s="13"/>
      <c r="B733" s="13"/>
      <c r="C733" s="373"/>
      <c r="R733" s="433"/>
    </row>
    <row r="734" spans="1:18" ht="15.75" customHeight="1" x14ac:dyDescent="0.35">
      <c r="A734" s="13"/>
      <c r="B734" s="13"/>
      <c r="C734" s="373"/>
      <c r="R734" s="433"/>
    </row>
    <row r="735" spans="1:18" ht="15.75" customHeight="1" x14ac:dyDescent="0.35">
      <c r="A735" s="13"/>
      <c r="B735" s="13"/>
      <c r="C735" s="373"/>
      <c r="R735" s="433"/>
    </row>
    <row r="736" spans="1:18" ht="15.75" customHeight="1" x14ac:dyDescent="0.35">
      <c r="A736" s="13"/>
      <c r="B736" s="13"/>
      <c r="C736" s="373"/>
      <c r="R736" s="433"/>
    </row>
    <row r="737" spans="1:18" ht="15.75" customHeight="1" x14ac:dyDescent="0.35">
      <c r="A737" s="13"/>
      <c r="B737" s="13"/>
      <c r="C737" s="373"/>
      <c r="R737" s="433"/>
    </row>
    <row r="738" spans="1:18" ht="15.75" customHeight="1" x14ac:dyDescent="0.35">
      <c r="A738" s="13"/>
      <c r="B738" s="13"/>
      <c r="C738" s="373"/>
      <c r="R738" s="433"/>
    </row>
    <row r="739" spans="1:18" ht="15.75" customHeight="1" x14ac:dyDescent="0.35">
      <c r="A739" s="13"/>
      <c r="B739" s="13"/>
      <c r="C739" s="373"/>
      <c r="R739" s="433"/>
    </row>
    <row r="740" spans="1:18" ht="15.75" customHeight="1" x14ac:dyDescent="0.35">
      <c r="A740" s="13"/>
      <c r="B740" s="13"/>
      <c r="C740" s="373"/>
      <c r="R740" s="433"/>
    </row>
    <row r="741" spans="1:18" ht="15.75" customHeight="1" x14ac:dyDescent="0.35">
      <c r="A741" s="13"/>
      <c r="B741" s="13"/>
      <c r="C741" s="373"/>
      <c r="R741" s="433"/>
    </row>
    <row r="742" spans="1:18" ht="15.75" customHeight="1" x14ac:dyDescent="0.35">
      <c r="A742" s="13"/>
      <c r="B742" s="13"/>
      <c r="C742" s="373"/>
      <c r="R742" s="433"/>
    </row>
    <row r="743" spans="1:18" ht="15.75" customHeight="1" x14ac:dyDescent="0.35">
      <c r="A743" s="13"/>
      <c r="B743" s="13"/>
      <c r="C743" s="373"/>
      <c r="R743" s="433"/>
    </row>
    <row r="744" spans="1:18" ht="15.75" customHeight="1" x14ac:dyDescent="0.35">
      <c r="A744" s="13"/>
      <c r="B744" s="13"/>
      <c r="C744" s="373"/>
      <c r="R744" s="433"/>
    </row>
    <row r="745" spans="1:18" ht="15.75" customHeight="1" x14ac:dyDescent="0.35">
      <c r="A745" s="13"/>
      <c r="B745" s="13"/>
      <c r="C745" s="373"/>
      <c r="R745" s="433"/>
    </row>
    <row r="746" spans="1:18" ht="15.75" customHeight="1" x14ac:dyDescent="0.35">
      <c r="A746" s="13"/>
      <c r="B746" s="13"/>
      <c r="C746" s="373"/>
      <c r="R746" s="433"/>
    </row>
    <row r="747" spans="1:18" ht="15.75" customHeight="1" x14ac:dyDescent="0.35">
      <c r="A747" s="13"/>
      <c r="B747" s="13"/>
      <c r="C747" s="373"/>
      <c r="R747" s="433"/>
    </row>
    <row r="748" spans="1:18" ht="15.75" customHeight="1" x14ac:dyDescent="0.35">
      <c r="A748" s="13"/>
      <c r="B748" s="13"/>
      <c r="C748" s="373"/>
      <c r="R748" s="433"/>
    </row>
    <row r="749" spans="1:18" ht="15.75" customHeight="1" x14ac:dyDescent="0.35">
      <c r="A749" s="13"/>
      <c r="B749" s="13"/>
      <c r="C749" s="373"/>
      <c r="R749" s="433"/>
    </row>
    <row r="750" spans="1:18" ht="15.75" customHeight="1" x14ac:dyDescent="0.35">
      <c r="A750" s="13"/>
      <c r="B750" s="13"/>
      <c r="C750" s="373"/>
      <c r="R750" s="433"/>
    </row>
    <row r="751" spans="1:18" ht="15.75" customHeight="1" x14ac:dyDescent="0.35">
      <c r="A751" s="13"/>
      <c r="B751" s="13"/>
      <c r="C751" s="373"/>
      <c r="R751" s="433"/>
    </row>
    <row r="752" spans="1:18" ht="15.75" customHeight="1" x14ac:dyDescent="0.35">
      <c r="A752" s="13"/>
      <c r="B752" s="13"/>
      <c r="C752" s="373"/>
      <c r="R752" s="433"/>
    </row>
    <row r="753" spans="1:18" ht="15.75" customHeight="1" x14ac:dyDescent="0.35">
      <c r="A753" s="13"/>
      <c r="B753" s="13"/>
      <c r="C753" s="373"/>
      <c r="R753" s="433"/>
    </row>
    <row r="754" spans="1:18" ht="15.75" customHeight="1" x14ac:dyDescent="0.35">
      <c r="A754" s="13"/>
      <c r="B754" s="13"/>
      <c r="C754" s="373"/>
      <c r="R754" s="433"/>
    </row>
    <row r="755" spans="1:18" ht="15.75" customHeight="1" x14ac:dyDescent="0.35">
      <c r="A755" s="13"/>
      <c r="B755" s="13"/>
      <c r="C755" s="373"/>
      <c r="R755" s="433"/>
    </row>
    <row r="756" spans="1:18" ht="15.75" customHeight="1" x14ac:dyDescent="0.35">
      <c r="A756" s="13"/>
      <c r="B756" s="13"/>
      <c r="C756" s="373"/>
      <c r="R756" s="433"/>
    </row>
    <row r="757" spans="1:18" ht="15.75" customHeight="1" x14ac:dyDescent="0.35">
      <c r="A757" s="13"/>
      <c r="B757" s="13"/>
      <c r="C757" s="373"/>
      <c r="R757" s="433"/>
    </row>
    <row r="758" spans="1:18" ht="15.75" customHeight="1" x14ac:dyDescent="0.35">
      <c r="A758" s="13"/>
      <c r="B758" s="13"/>
      <c r="C758" s="373"/>
      <c r="R758" s="433"/>
    </row>
    <row r="759" spans="1:18" ht="15.75" customHeight="1" x14ac:dyDescent="0.35">
      <c r="A759" s="13"/>
      <c r="B759" s="13"/>
      <c r="C759" s="373"/>
      <c r="R759" s="433"/>
    </row>
    <row r="760" spans="1:18" ht="15.75" customHeight="1" x14ac:dyDescent="0.35">
      <c r="A760" s="13"/>
      <c r="B760" s="13"/>
      <c r="C760" s="373"/>
      <c r="R760" s="433"/>
    </row>
    <row r="761" spans="1:18" ht="15.75" customHeight="1" x14ac:dyDescent="0.35">
      <c r="A761" s="13"/>
      <c r="B761" s="13"/>
      <c r="C761" s="373"/>
      <c r="R761" s="433"/>
    </row>
    <row r="762" spans="1:18" ht="15.75" customHeight="1" x14ac:dyDescent="0.35">
      <c r="A762" s="13"/>
      <c r="B762" s="13"/>
      <c r="C762" s="373"/>
      <c r="R762" s="433"/>
    </row>
    <row r="763" spans="1:18" ht="15.75" customHeight="1" x14ac:dyDescent="0.35">
      <c r="A763" s="13"/>
      <c r="B763" s="13"/>
      <c r="C763" s="373"/>
      <c r="R763" s="433"/>
    </row>
    <row r="764" spans="1:18" ht="15.75" customHeight="1" x14ac:dyDescent="0.35">
      <c r="A764" s="13"/>
      <c r="B764" s="13"/>
      <c r="C764" s="373"/>
      <c r="R764" s="433"/>
    </row>
    <row r="765" spans="1:18" ht="15.75" customHeight="1" x14ac:dyDescent="0.35">
      <c r="A765" s="13"/>
      <c r="B765" s="13"/>
      <c r="C765" s="373"/>
      <c r="R765" s="433"/>
    </row>
    <row r="766" spans="1:18" ht="15.75" customHeight="1" x14ac:dyDescent="0.35">
      <c r="A766" s="13"/>
      <c r="B766" s="13"/>
      <c r="C766" s="373"/>
      <c r="R766" s="433"/>
    </row>
    <row r="767" spans="1:18" ht="15.75" customHeight="1" x14ac:dyDescent="0.35">
      <c r="A767" s="13"/>
      <c r="B767" s="13"/>
      <c r="C767" s="373"/>
      <c r="R767" s="433"/>
    </row>
    <row r="768" spans="1:18" ht="15.75" customHeight="1" x14ac:dyDescent="0.35">
      <c r="A768" s="13"/>
      <c r="B768" s="13"/>
      <c r="C768" s="373"/>
      <c r="R768" s="433"/>
    </row>
    <row r="769" spans="1:18" ht="15.75" customHeight="1" x14ac:dyDescent="0.35">
      <c r="A769" s="13"/>
      <c r="B769" s="13"/>
      <c r="C769" s="373"/>
      <c r="R769" s="433"/>
    </row>
    <row r="770" spans="1:18" ht="15.75" customHeight="1" x14ac:dyDescent="0.35">
      <c r="A770" s="13"/>
      <c r="B770" s="13"/>
      <c r="C770" s="373"/>
      <c r="R770" s="433"/>
    </row>
    <row r="771" spans="1:18" ht="15.75" customHeight="1" x14ac:dyDescent="0.35">
      <c r="A771" s="13"/>
      <c r="B771" s="13"/>
      <c r="C771" s="373"/>
      <c r="R771" s="433"/>
    </row>
    <row r="772" spans="1:18" ht="15.75" customHeight="1" x14ac:dyDescent="0.35">
      <c r="A772" s="13"/>
      <c r="B772" s="13"/>
      <c r="C772" s="373"/>
      <c r="R772" s="433"/>
    </row>
    <row r="773" spans="1:18" ht="15.75" customHeight="1" x14ac:dyDescent="0.35">
      <c r="A773" s="13"/>
      <c r="B773" s="13"/>
      <c r="C773" s="373"/>
      <c r="R773" s="433"/>
    </row>
    <row r="774" spans="1:18" ht="15.75" customHeight="1" x14ac:dyDescent="0.35">
      <c r="A774" s="13"/>
      <c r="B774" s="13"/>
      <c r="C774" s="373"/>
      <c r="R774" s="433"/>
    </row>
    <row r="775" spans="1:18" ht="15.75" customHeight="1" x14ac:dyDescent="0.35">
      <c r="A775" s="13"/>
      <c r="B775" s="13"/>
      <c r="C775" s="373"/>
      <c r="R775" s="433"/>
    </row>
    <row r="776" spans="1:18" ht="15.75" customHeight="1" x14ac:dyDescent="0.35">
      <c r="A776" s="13"/>
      <c r="B776" s="13"/>
      <c r="C776" s="373"/>
      <c r="R776" s="433"/>
    </row>
    <row r="777" spans="1:18" ht="15.75" customHeight="1" x14ac:dyDescent="0.35">
      <c r="A777" s="13"/>
      <c r="B777" s="13"/>
      <c r="C777" s="373"/>
      <c r="R777" s="433"/>
    </row>
    <row r="778" spans="1:18" ht="15.75" customHeight="1" x14ac:dyDescent="0.35">
      <c r="A778" s="13"/>
      <c r="B778" s="13"/>
      <c r="C778" s="373"/>
      <c r="R778" s="433"/>
    </row>
    <row r="779" spans="1:18" ht="15.75" customHeight="1" x14ac:dyDescent="0.35">
      <c r="A779" s="13"/>
      <c r="B779" s="13"/>
      <c r="C779" s="373"/>
      <c r="R779" s="433"/>
    </row>
    <row r="780" spans="1:18" ht="15.75" customHeight="1" x14ac:dyDescent="0.35">
      <c r="A780" s="13"/>
      <c r="B780" s="13"/>
      <c r="C780" s="373"/>
      <c r="R780" s="433"/>
    </row>
    <row r="781" spans="1:18" ht="15.75" customHeight="1" x14ac:dyDescent="0.35">
      <c r="A781" s="13"/>
      <c r="B781" s="13"/>
      <c r="C781" s="373"/>
      <c r="R781" s="433"/>
    </row>
    <row r="782" spans="1:18" ht="15.75" customHeight="1" x14ac:dyDescent="0.35">
      <c r="A782" s="13"/>
      <c r="B782" s="13"/>
      <c r="C782" s="373"/>
      <c r="R782" s="433"/>
    </row>
    <row r="783" spans="1:18" ht="15.75" customHeight="1" x14ac:dyDescent="0.35">
      <c r="A783" s="13"/>
      <c r="B783" s="13"/>
      <c r="C783" s="373"/>
      <c r="R783" s="433"/>
    </row>
    <row r="784" spans="1:18" ht="15.75" customHeight="1" x14ac:dyDescent="0.35">
      <c r="A784" s="13"/>
      <c r="B784" s="13"/>
      <c r="C784" s="373"/>
      <c r="R784" s="433"/>
    </row>
    <row r="785" spans="1:18" ht="15.75" customHeight="1" x14ac:dyDescent="0.35">
      <c r="A785" s="13"/>
      <c r="B785" s="13"/>
      <c r="C785" s="373"/>
      <c r="R785" s="433"/>
    </row>
    <row r="786" spans="1:18" ht="15.75" customHeight="1" x14ac:dyDescent="0.35">
      <c r="A786" s="13"/>
      <c r="B786" s="13"/>
      <c r="C786" s="373"/>
      <c r="R786" s="433"/>
    </row>
    <row r="787" spans="1:18" ht="15.75" customHeight="1" x14ac:dyDescent="0.35">
      <c r="A787" s="13"/>
      <c r="B787" s="13"/>
      <c r="C787" s="373"/>
      <c r="R787" s="433"/>
    </row>
    <row r="788" spans="1:18" ht="15.75" customHeight="1" x14ac:dyDescent="0.35">
      <c r="A788" s="13"/>
      <c r="B788" s="13"/>
      <c r="C788" s="373"/>
      <c r="R788" s="433"/>
    </row>
    <row r="789" spans="1:18" ht="15.75" customHeight="1" x14ac:dyDescent="0.35">
      <c r="A789" s="13"/>
      <c r="B789" s="13"/>
      <c r="C789" s="373"/>
      <c r="R789" s="433"/>
    </row>
    <row r="790" spans="1:18" ht="15.75" customHeight="1" x14ac:dyDescent="0.35">
      <c r="A790" s="13"/>
      <c r="B790" s="13"/>
      <c r="C790" s="373"/>
      <c r="R790" s="433"/>
    </row>
    <row r="791" spans="1:18" ht="15.75" customHeight="1" x14ac:dyDescent="0.35">
      <c r="A791" s="13"/>
      <c r="B791" s="13"/>
      <c r="C791" s="373"/>
      <c r="R791" s="433"/>
    </row>
    <row r="792" spans="1:18" ht="15.75" customHeight="1" x14ac:dyDescent="0.35">
      <c r="A792" s="13"/>
      <c r="B792" s="13"/>
      <c r="C792" s="373"/>
      <c r="R792" s="433"/>
    </row>
    <row r="793" spans="1:18" ht="15.75" customHeight="1" x14ac:dyDescent="0.35">
      <c r="A793" s="13"/>
      <c r="B793" s="13"/>
      <c r="C793" s="373"/>
      <c r="R793" s="433"/>
    </row>
    <row r="794" spans="1:18" ht="15.75" customHeight="1" x14ac:dyDescent="0.35">
      <c r="A794" s="13"/>
      <c r="B794" s="13"/>
      <c r="C794" s="373"/>
      <c r="R794" s="433"/>
    </row>
    <row r="795" spans="1:18" ht="15.75" customHeight="1" x14ac:dyDescent="0.35">
      <c r="A795" s="13"/>
      <c r="B795" s="13"/>
      <c r="C795" s="373"/>
      <c r="R795" s="433"/>
    </row>
    <row r="796" spans="1:18" ht="15.75" customHeight="1" x14ac:dyDescent="0.35">
      <c r="A796" s="13"/>
      <c r="B796" s="13"/>
      <c r="C796" s="373"/>
      <c r="R796" s="433"/>
    </row>
    <row r="797" spans="1:18" ht="15.75" customHeight="1" x14ac:dyDescent="0.35">
      <c r="A797" s="13"/>
      <c r="B797" s="13"/>
      <c r="C797" s="373"/>
      <c r="R797" s="433"/>
    </row>
    <row r="798" spans="1:18" ht="15.75" customHeight="1" x14ac:dyDescent="0.35">
      <c r="A798" s="13"/>
      <c r="B798" s="13"/>
      <c r="C798" s="373"/>
      <c r="R798" s="433"/>
    </row>
    <row r="799" spans="1:18" ht="15.75" customHeight="1" x14ac:dyDescent="0.35">
      <c r="A799" s="13"/>
      <c r="B799" s="13"/>
      <c r="C799" s="373"/>
      <c r="R799" s="433"/>
    </row>
    <row r="800" spans="1:18" ht="15.75" customHeight="1" x14ac:dyDescent="0.35">
      <c r="A800" s="13"/>
      <c r="B800" s="13"/>
      <c r="C800" s="373"/>
      <c r="R800" s="433"/>
    </row>
    <row r="801" spans="1:18" ht="15.75" customHeight="1" x14ac:dyDescent="0.35">
      <c r="A801" s="13"/>
      <c r="B801" s="13"/>
      <c r="C801" s="373"/>
      <c r="R801" s="433"/>
    </row>
    <row r="802" spans="1:18" ht="15.75" customHeight="1" x14ac:dyDescent="0.35">
      <c r="A802" s="13"/>
      <c r="B802" s="13"/>
      <c r="C802" s="373"/>
      <c r="R802" s="433"/>
    </row>
    <row r="803" spans="1:18" ht="15.75" customHeight="1" x14ac:dyDescent="0.35">
      <c r="A803" s="13"/>
      <c r="B803" s="13"/>
      <c r="C803" s="373"/>
      <c r="R803" s="433"/>
    </row>
    <row r="804" spans="1:18" ht="15.75" customHeight="1" x14ac:dyDescent="0.35">
      <c r="A804" s="13"/>
      <c r="B804" s="13"/>
      <c r="C804" s="373"/>
      <c r="R804" s="433"/>
    </row>
    <row r="805" spans="1:18" ht="15.75" customHeight="1" x14ac:dyDescent="0.35">
      <c r="A805" s="13"/>
      <c r="B805" s="13"/>
      <c r="C805" s="373"/>
      <c r="R805" s="433"/>
    </row>
    <row r="806" spans="1:18" ht="15.75" customHeight="1" x14ac:dyDescent="0.35">
      <c r="A806" s="13"/>
      <c r="B806" s="13"/>
      <c r="C806" s="373"/>
      <c r="R806" s="433"/>
    </row>
    <row r="807" spans="1:18" ht="15.75" customHeight="1" x14ac:dyDescent="0.35">
      <c r="A807" s="13"/>
      <c r="B807" s="13"/>
      <c r="C807" s="373"/>
      <c r="R807" s="433"/>
    </row>
    <row r="808" spans="1:18" ht="15.75" customHeight="1" x14ac:dyDescent="0.35">
      <c r="A808" s="13"/>
      <c r="B808" s="13"/>
      <c r="C808" s="373"/>
      <c r="R808" s="433"/>
    </row>
    <row r="809" spans="1:18" ht="15.75" customHeight="1" x14ac:dyDescent="0.35">
      <c r="A809" s="13"/>
      <c r="B809" s="13"/>
      <c r="C809" s="373"/>
      <c r="R809" s="433"/>
    </row>
    <row r="810" spans="1:18" ht="15.75" customHeight="1" x14ac:dyDescent="0.35">
      <c r="A810" s="13"/>
      <c r="B810" s="13"/>
      <c r="C810" s="373"/>
      <c r="R810" s="433"/>
    </row>
    <row r="811" spans="1:18" ht="15.75" customHeight="1" x14ac:dyDescent="0.35">
      <c r="A811" s="13"/>
      <c r="B811" s="13"/>
      <c r="C811" s="373"/>
      <c r="R811" s="433"/>
    </row>
    <row r="812" spans="1:18" ht="15.75" customHeight="1" x14ac:dyDescent="0.35">
      <c r="A812" s="13"/>
      <c r="B812" s="13"/>
      <c r="C812" s="373"/>
      <c r="R812" s="433"/>
    </row>
    <row r="813" spans="1:18" ht="15.75" customHeight="1" x14ac:dyDescent="0.35">
      <c r="A813" s="13"/>
      <c r="B813" s="13"/>
      <c r="C813" s="373"/>
      <c r="R813" s="433"/>
    </row>
    <row r="814" spans="1:18" ht="15.75" customHeight="1" x14ac:dyDescent="0.35">
      <c r="A814" s="13"/>
      <c r="B814" s="13"/>
      <c r="C814" s="373"/>
      <c r="R814" s="433"/>
    </row>
    <row r="815" spans="1:18" ht="15.75" customHeight="1" x14ac:dyDescent="0.35">
      <c r="A815" s="13"/>
      <c r="B815" s="13"/>
      <c r="C815" s="373"/>
      <c r="R815" s="433"/>
    </row>
    <row r="816" spans="1:18" ht="15.75" customHeight="1" x14ac:dyDescent="0.35">
      <c r="A816" s="13"/>
      <c r="B816" s="13"/>
      <c r="C816" s="373"/>
      <c r="R816" s="433"/>
    </row>
    <row r="817" spans="1:18" ht="15.75" customHeight="1" x14ac:dyDescent="0.35">
      <c r="A817" s="13"/>
      <c r="B817" s="13"/>
      <c r="C817" s="373"/>
      <c r="R817" s="433"/>
    </row>
    <row r="818" spans="1:18" ht="15.75" customHeight="1" x14ac:dyDescent="0.35">
      <c r="A818" s="13"/>
      <c r="B818" s="13"/>
      <c r="C818" s="373"/>
      <c r="R818" s="433"/>
    </row>
    <row r="819" spans="1:18" ht="15.75" customHeight="1" x14ac:dyDescent="0.35">
      <c r="A819" s="13"/>
      <c r="B819" s="13"/>
      <c r="C819" s="373"/>
      <c r="R819" s="433"/>
    </row>
    <row r="820" spans="1:18" ht="15.75" customHeight="1" x14ac:dyDescent="0.35">
      <c r="A820" s="13"/>
      <c r="B820" s="13"/>
      <c r="C820" s="373"/>
      <c r="R820" s="433"/>
    </row>
    <row r="821" spans="1:18" ht="15.75" customHeight="1" x14ac:dyDescent="0.35">
      <c r="A821" s="13"/>
      <c r="B821" s="13"/>
      <c r="C821" s="373"/>
      <c r="R821" s="433"/>
    </row>
    <row r="822" spans="1:18" ht="15.75" customHeight="1" x14ac:dyDescent="0.35">
      <c r="A822" s="13"/>
      <c r="B822" s="13"/>
      <c r="C822" s="373"/>
      <c r="R822" s="433"/>
    </row>
    <row r="823" spans="1:18" ht="15.75" customHeight="1" x14ac:dyDescent="0.35">
      <c r="A823" s="13"/>
      <c r="B823" s="13"/>
      <c r="C823" s="373"/>
      <c r="R823" s="433"/>
    </row>
    <row r="824" spans="1:18" ht="15.75" customHeight="1" x14ac:dyDescent="0.35">
      <c r="A824" s="13"/>
      <c r="B824" s="13"/>
      <c r="C824" s="373"/>
      <c r="R824" s="433"/>
    </row>
    <row r="825" spans="1:18" ht="15.75" customHeight="1" x14ac:dyDescent="0.35">
      <c r="A825" s="13"/>
      <c r="B825" s="13"/>
      <c r="C825" s="373"/>
      <c r="R825" s="433"/>
    </row>
    <row r="826" spans="1:18" ht="15.75" customHeight="1" x14ac:dyDescent="0.35">
      <c r="A826" s="13"/>
      <c r="B826" s="13"/>
      <c r="C826" s="373"/>
      <c r="R826" s="433"/>
    </row>
    <row r="827" spans="1:18" ht="15.75" customHeight="1" x14ac:dyDescent="0.35">
      <c r="A827" s="13"/>
      <c r="B827" s="13"/>
      <c r="C827" s="373"/>
      <c r="R827" s="433"/>
    </row>
    <row r="828" spans="1:18" ht="15.75" customHeight="1" x14ac:dyDescent="0.35">
      <c r="A828" s="13"/>
      <c r="B828" s="13"/>
      <c r="C828" s="373"/>
      <c r="R828" s="433"/>
    </row>
    <row r="829" spans="1:18" ht="15.75" customHeight="1" x14ac:dyDescent="0.35">
      <c r="A829" s="13"/>
      <c r="B829" s="13"/>
      <c r="C829" s="373"/>
      <c r="R829" s="433"/>
    </row>
    <row r="830" spans="1:18" ht="15.75" customHeight="1" x14ac:dyDescent="0.35">
      <c r="A830" s="13"/>
      <c r="B830" s="13"/>
      <c r="C830" s="373"/>
      <c r="R830" s="433"/>
    </row>
    <row r="831" spans="1:18" ht="15.75" customHeight="1" x14ac:dyDescent="0.35">
      <c r="A831" s="13"/>
      <c r="B831" s="13"/>
      <c r="C831" s="373"/>
      <c r="R831" s="433"/>
    </row>
    <row r="832" spans="1:18" ht="15.75" customHeight="1" x14ac:dyDescent="0.35">
      <c r="A832" s="13"/>
      <c r="B832" s="13"/>
      <c r="C832" s="373"/>
      <c r="R832" s="433"/>
    </row>
    <row r="833" spans="1:18" ht="15.75" customHeight="1" x14ac:dyDescent="0.35">
      <c r="A833" s="13"/>
      <c r="B833" s="13"/>
      <c r="C833" s="373"/>
      <c r="R833" s="433"/>
    </row>
    <row r="834" spans="1:18" ht="15.75" customHeight="1" x14ac:dyDescent="0.35">
      <c r="A834" s="13"/>
      <c r="B834" s="13"/>
      <c r="C834" s="373"/>
      <c r="R834" s="433"/>
    </row>
    <row r="835" spans="1:18" ht="15.75" customHeight="1" x14ac:dyDescent="0.35">
      <c r="A835" s="13"/>
      <c r="B835" s="13"/>
      <c r="C835" s="373"/>
      <c r="R835" s="433"/>
    </row>
    <row r="836" spans="1:18" ht="15.75" customHeight="1" x14ac:dyDescent="0.35">
      <c r="A836" s="13"/>
      <c r="B836" s="13"/>
      <c r="C836" s="373"/>
      <c r="R836" s="433"/>
    </row>
    <row r="837" spans="1:18" ht="15.75" customHeight="1" x14ac:dyDescent="0.35">
      <c r="A837" s="13"/>
      <c r="B837" s="13"/>
      <c r="C837" s="373"/>
      <c r="R837" s="433"/>
    </row>
    <row r="838" spans="1:18" ht="15.75" customHeight="1" x14ac:dyDescent="0.35">
      <c r="A838" s="13"/>
      <c r="B838" s="13"/>
      <c r="C838" s="373"/>
      <c r="R838" s="433"/>
    </row>
    <row r="839" spans="1:18" ht="15.75" customHeight="1" x14ac:dyDescent="0.35">
      <c r="A839" s="13"/>
      <c r="B839" s="13"/>
      <c r="C839" s="373"/>
      <c r="R839" s="433"/>
    </row>
    <row r="840" spans="1:18" ht="15.75" customHeight="1" x14ac:dyDescent="0.35">
      <c r="A840" s="13"/>
      <c r="B840" s="13"/>
      <c r="C840" s="373"/>
      <c r="R840" s="433"/>
    </row>
    <row r="841" spans="1:18" ht="15.75" customHeight="1" x14ac:dyDescent="0.35">
      <c r="A841" s="13"/>
      <c r="B841" s="13"/>
      <c r="C841" s="373"/>
      <c r="R841" s="433"/>
    </row>
    <row r="842" spans="1:18" ht="15.75" customHeight="1" x14ac:dyDescent="0.35">
      <c r="A842" s="13"/>
      <c r="B842" s="13"/>
      <c r="C842" s="373"/>
      <c r="R842" s="433"/>
    </row>
    <row r="843" spans="1:18" ht="15.75" customHeight="1" x14ac:dyDescent="0.35">
      <c r="A843" s="13"/>
      <c r="B843" s="13"/>
      <c r="C843" s="373"/>
      <c r="R843" s="433"/>
    </row>
    <row r="844" spans="1:18" ht="15.75" customHeight="1" x14ac:dyDescent="0.35">
      <c r="A844" s="13"/>
      <c r="B844" s="13"/>
      <c r="C844" s="373"/>
      <c r="R844" s="433"/>
    </row>
    <row r="845" spans="1:18" ht="15.75" customHeight="1" x14ac:dyDescent="0.35">
      <c r="A845" s="13"/>
      <c r="B845" s="13"/>
      <c r="C845" s="373"/>
      <c r="R845" s="433"/>
    </row>
    <row r="846" spans="1:18" ht="15.75" customHeight="1" x14ac:dyDescent="0.35">
      <c r="A846" s="13"/>
      <c r="B846" s="13"/>
      <c r="C846" s="373"/>
      <c r="R846" s="433"/>
    </row>
    <row r="847" spans="1:18" ht="15.75" customHeight="1" x14ac:dyDescent="0.35">
      <c r="A847" s="13"/>
      <c r="B847" s="13"/>
      <c r="C847" s="373"/>
      <c r="R847" s="433"/>
    </row>
    <row r="848" spans="1:18" ht="15.75" customHeight="1" x14ac:dyDescent="0.35">
      <c r="A848" s="13"/>
      <c r="B848" s="13"/>
      <c r="C848" s="373"/>
      <c r="R848" s="433"/>
    </row>
    <row r="849" spans="1:18" ht="15.75" customHeight="1" x14ac:dyDescent="0.35">
      <c r="A849" s="13"/>
      <c r="B849" s="13"/>
      <c r="C849" s="373"/>
      <c r="R849" s="433"/>
    </row>
    <row r="850" spans="1:18" ht="15.75" customHeight="1" x14ac:dyDescent="0.35">
      <c r="A850" s="13"/>
      <c r="B850" s="13"/>
      <c r="C850" s="373"/>
      <c r="R850" s="433"/>
    </row>
    <row r="851" spans="1:18" ht="15.75" customHeight="1" x14ac:dyDescent="0.35">
      <c r="A851" s="13"/>
      <c r="B851" s="13"/>
      <c r="C851" s="373"/>
      <c r="R851" s="433"/>
    </row>
    <row r="852" spans="1:18" ht="15.75" customHeight="1" x14ac:dyDescent="0.35">
      <c r="A852" s="13"/>
      <c r="B852" s="13"/>
      <c r="C852" s="373"/>
      <c r="R852" s="433"/>
    </row>
    <row r="853" spans="1:18" ht="15.75" customHeight="1" x14ac:dyDescent="0.35">
      <c r="A853" s="13"/>
      <c r="B853" s="13"/>
      <c r="C853" s="373"/>
      <c r="R853" s="433"/>
    </row>
    <row r="854" spans="1:18" ht="15.75" customHeight="1" x14ac:dyDescent="0.35">
      <c r="A854" s="13"/>
      <c r="B854" s="13"/>
      <c r="C854" s="373"/>
      <c r="R854" s="433"/>
    </row>
    <row r="855" spans="1:18" ht="15.75" customHeight="1" x14ac:dyDescent="0.35">
      <c r="A855" s="13"/>
      <c r="B855" s="13"/>
      <c r="C855" s="373"/>
      <c r="R855" s="433"/>
    </row>
    <row r="856" spans="1:18" ht="15.75" customHeight="1" x14ac:dyDescent="0.35">
      <c r="A856" s="13"/>
      <c r="B856" s="13"/>
      <c r="C856" s="373"/>
      <c r="R856" s="433"/>
    </row>
    <row r="857" spans="1:18" ht="15.75" customHeight="1" x14ac:dyDescent="0.35">
      <c r="A857" s="13"/>
      <c r="B857" s="13"/>
      <c r="C857" s="373"/>
      <c r="R857" s="433"/>
    </row>
    <row r="858" spans="1:18" ht="15.75" customHeight="1" x14ac:dyDescent="0.35">
      <c r="A858" s="13"/>
      <c r="B858" s="13"/>
      <c r="C858" s="373"/>
      <c r="R858" s="433"/>
    </row>
    <row r="859" spans="1:18" ht="15.75" customHeight="1" x14ac:dyDescent="0.35">
      <c r="A859" s="13"/>
      <c r="B859" s="13"/>
      <c r="C859" s="373"/>
      <c r="R859" s="433"/>
    </row>
    <row r="860" spans="1:18" ht="15.75" customHeight="1" x14ac:dyDescent="0.35">
      <c r="A860" s="13"/>
      <c r="B860" s="13"/>
      <c r="C860" s="373"/>
      <c r="R860" s="433"/>
    </row>
    <row r="861" spans="1:18" ht="15.75" customHeight="1" x14ac:dyDescent="0.35">
      <c r="A861" s="13"/>
      <c r="B861" s="13"/>
      <c r="C861" s="373"/>
      <c r="R861" s="433"/>
    </row>
    <row r="862" spans="1:18" ht="15.75" customHeight="1" x14ac:dyDescent="0.35">
      <c r="A862" s="13"/>
      <c r="B862" s="13"/>
      <c r="C862" s="373"/>
      <c r="R862" s="433"/>
    </row>
    <row r="863" spans="1:18" ht="15.75" customHeight="1" x14ac:dyDescent="0.35">
      <c r="A863" s="13"/>
      <c r="B863" s="13"/>
      <c r="C863" s="373"/>
      <c r="R863" s="433"/>
    </row>
    <row r="864" spans="1:18" ht="15.75" customHeight="1" x14ac:dyDescent="0.35">
      <c r="A864" s="13"/>
      <c r="B864" s="13"/>
      <c r="C864" s="373"/>
      <c r="R864" s="433"/>
    </row>
    <row r="865" spans="1:18" ht="15.75" customHeight="1" x14ac:dyDescent="0.35">
      <c r="A865" s="13"/>
      <c r="B865" s="13"/>
      <c r="C865" s="373"/>
      <c r="R865" s="433"/>
    </row>
    <row r="866" spans="1:18" ht="15.75" customHeight="1" x14ac:dyDescent="0.35">
      <c r="A866" s="13"/>
      <c r="B866" s="13"/>
      <c r="C866" s="373"/>
      <c r="R866" s="433"/>
    </row>
    <row r="867" spans="1:18" ht="15.75" customHeight="1" x14ac:dyDescent="0.35">
      <c r="A867" s="13"/>
      <c r="B867" s="13"/>
      <c r="C867" s="373"/>
      <c r="R867" s="433"/>
    </row>
    <row r="868" spans="1:18" ht="15.75" customHeight="1" x14ac:dyDescent="0.35">
      <c r="A868" s="13"/>
      <c r="B868" s="13"/>
      <c r="C868" s="373"/>
      <c r="R868" s="433"/>
    </row>
    <row r="869" spans="1:18" ht="15.75" customHeight="1" x14ac:dyDescent="0.35">
      <c r="A869" s="13"/>
      <c r="B869" s="13"/>
      <c r="C869" s="373"/>
      <c r="R869" s="433"/>
    </row>
    <row r="870" spans="1:18" ht="15.75" customHeight="1" x14ac:dyDescent="0.35">
      <c r="A870" s="13"/>
      <c r="B870" s="13"/>
      <c r="C870" s="373"/>
      <c r="R870" s="433"/>
    </row>
    <row r="871" spans="1:18" ht="15.75" customHeight="1" x14ac:dyDescent="0.35">
      <c r="A871" s="13"/>
      <c r="B871" s="13"/>
      <c r="C871" s="373"/>
      <c r="R871" s="433"/>
    </row>
    <row r="872" spans="1:18" ht="15.75" customHeight="1" x14ac:dyDescent="0.35">
      <c r="A872" s="13"/>
      <c r="B872" s="13"/>
      <c r="C872" s="373"/>
      <c r="R872" s="433"/>
    </row>
    <row r="873" spans="1:18" ht="15.75" customHeight="1" x14ac:dyDescent="0.35">
      <c r="A873" s="13"/>
      <c r="B873" s="13"/>
      <c r="C873" s="373"/>
      <c r="R873" s="433"/>
    </row>
    <row r="874" spans="1:18" ht="15.75" customHeight="1" x14ac:dyDescent="0.35">
      <c r="A874" s="13"/>
      <c r="B874" s="13"/>
      <c r="C874" s="373"/>
      <c r="R874" s="433"/>
    </row>
    <row r="875" spans="1:18" ht="15.75" customHeight="1" x14ac:dyDescent="0.35">
      <c r="A875" s="13"/>
      <c r="B875" s="13"/>
      <c r="C875" s="373"/>
      <c r="R875" s="433"/>
    </row>
    <row r="876" spans="1:18" ht="15.75" customHeight="1" x14ac:dyDescent="0.35">
      <c r="A876" s="13"/>
      <c r="B876" s="13"/>
      <c r="C876" s="373"/>
      <c r="R876" s="433"/>
    </row>
    <row r="877" spans="1:18" ht="15.75" customHeight="1" x14ac:dyDescent="0.35">
      <c r="A877" s="13"/>
      <c r="B877" s="13"/>
      <c r="C877" s="373"/>
      <c r="R877" s="433"/>
    </row>
    <row r="878" spans="1:18" ht="15.75" customHeight="1" x14ac:dyDescent="0.35">
      <c r="A878" s="13"/>
      <c r="B878" s="13"/>
      <c r="C878" s="373"/>
      <c r="R878" s="433"/>
    </row>
    <row r="879" spans="1:18" ht="15.75" customHeight="1" x14ac:dyDescent="0.35">
      <c r="A879" s="13"/>
      <c r="B879" s="13"/>
      <c r="C879" s="373"/>
      <c r="R879" s="433"/>
    </row>
    <row r="880" spans="1:18" ht="15.75" customHeight="1" x14ac:dyDescent="0.35">
      <c r="A880" s="13"/>
      <c r="B880" s="13"/>
      <c r="C880" s="373"/>
      <c r="R880" s="433"/>
    </row>
    <row r="881" spans="1:18" ht="15.75" customHeight="1" x14ac:dyDescent="0.35">
      <c r="A881" s="13"/>
      <c r="B881" s="13"/>
      <c r="C881" s="373"/>
      <c r="R881" s="433"/>
    </row>
    <row r="882" spans="1:18" ht="15.75" customHeight="1" x14ac:dyDescent="0.35">
      <c r="A882" s="13"/>
      <c r="B882" s="13"/>
      <c r="C882" s="373"/>
      <c r="R882" s="433"/>
    </row>
    <row r="883" spans="1:18" ht="15.75" customHeight="1" x14ac:dyDescent="0.35">
      <c r="A883" s="13"/>
      <c r="B883" s="13"/>
      <c r="C883" s="373"/>
      <c r="R883" s="433"/>
    </row>
    <row r="884" spans="1:18" ht="15.75" customHeight="1" x14ac:dyDescent="0.35">
      <c r="A884" s="13"/>
      <c r="B884" s="13"/>
      <c r="C884" s="373"/>
      <c r="R884" s="433"/>
    </row>
    <row r="885" spans="1:18" ht="15.75" customHeight="1" x14ac:dyDescent="0.35">
      <c r="A885" s="13"/>
      <c r="B885" s="13"/>
      <c r="C885" s="373"/>
      <c r="R885" s="433"/>
    </row>
    <row r="886" spans="1:18" ht="15.75" customHeight="1" x14ac:dyDescent="0.35">
      <c r="A886" s="13"/>
      <c r="B886" s="13"/>
      <c r="C886" s="373"/>
      <c r="R886" s="433"/>
    </row>
    <row r="887" spans="1:18" ht="15.75" customHeight="1" x14ac:dyDescent="0.35">
      <c r="A887" s="13"/>
      <c r="B887" s="13"/>
      <c r="C887" s="373"/>
      <c r="R887" s="433"/>
    </row>
    <row r="888" spans="1:18" ht="15.75" customHeight="1" x14ac:dyDescent="0.35">
      <c r="A888" s="13"/>
      <c r="B888" s="13"/>
      <c r="C888" s="373"/>
      <c r="R888" s="433"/>
    </row>
    <row r="889" spans="1:18" ht="15.75" customHeight="1" x14ac:dyDescent="0.35">
      <c r="A889" s="13"/>
      <c r="B889" s="13"/>
      <c r="C889" s="373"/>
      <c r="R889" s="433"/>
    </row>
    <row r="890" spans="1:18" ht="15.75" customHeight="1" x14ac:dyDescent="0.35">
      <c r="A890" s="13"/>
      <c r="B890" s="13"/>
      <c r="C890" s="373"/>
      <c r="R890" s="433"/>
    </row>
    <row r="891" spans="1:18" ht="15.75" customHeight="1" x14ac:dyDescent="0.35">
      <c r="A891" s="13"/>
      <c r="B891" s="13"/>
      <c r="C891" s="373"/>
      <c r="R891" s="433"/>
    </row>
    <row r="892" spans="1:18" ht="15.75" customHeight="1" x14ac:dyDescent="0.35">
      <c r="A892" s="13"/>
      <c r="B892" s="13"/>
      <c r="C892" s="373"/>
      <c r="R892" s="433"/>
    </row>
    <row r="893" spans="1:18" ht="15.75" customHeight="1" x14ac:dyDescent="0.35">
      <c r="A893" s="13"/>
      <c r="B893" s="13"/>
      <c r="C893" s="373"/>
      <c r="R893" s="433"/>
    </row>
    <row r="894" spans="1:18" ht="15.75" customHeight="1" x14ac:dyDescent="0.35">
      <c r="A894" s="13"/>
      <c r="B894" s="13"/>
      <c r="C894" s="373"/>
      <c r="R894" s="433"/>
    </row>
    <row r="895" spans="1:18" ht="15.75" customHeight="1" x14ac:dyDescent="0.35">
      <c r="A895" s="13"/>
      <c r="B895" s="13"/>
      <c r="C895" s="373"/>
      <c r="R895" s="433"/>
    </row>
    <row r="896" spans="1:18" ht="15.75" customHeight="1" x14ac:dyDescent="0.35">
      <c r="A896" s="13"/>
      <c r="B896" s="13"/>
      <c r="C896" s="373"/>
      <c r="R896" s="433"/>
    </row>
    <row r="897" spans="1:18" ht="15.75" customHeight="1" x14ac:dyDescent="0.35">
      <c r="A897" s="13"/>
      <c r="B897" s="13"/>
      <c r="C897" s="373"/>
      <c r="R897" s="433"/>
    </row>
    <row r="898" spans="1:18" ht="15.75" customHeight="1" x14ac:dyDescent="0.35">
      <c r="A898" s="13"/>
      <c r="B898" s="13"/>
      <c r="C898" s="373"/>
      <c r="R898" s="433"/>
    </row>
    <row r="899" spans="1:18" ht="15.75" customHeight="1" x14ac:dyDescent="0.35">
      <c r="A899" s="13"/>
      <c r="B899" s="13"/>
      <c r="C899" s="373"/>
      <c r="R899" s="433"/>
    </row>
    <row r="900" spans="1:18" ht="15.75" customHeight="1" x14ac:dyDescent="0.35">
      <c r="A900" s="13"/>
      <c r="B900" s="13"/>
      <c r="C900" s="373"/>
      <c r="R900" s="433"/>
    </row>
    <row r="901" spans="1:18" ht="15.75" customHeight="1" x14ac:dyDescent="0.35">
      <c r="A901" s="13"/>
      <c r="B901" s="13"/>
      <c r="C901" s="373"/>
      <c r="R901" s="433"/>
    </row>
    <row r="902" spans="1:18" ht="15.75" customHeight="1" x14ac:dyDescent="0.35">
      <c r="A902" s="13"/>
      <c r="B902" s="13"/>
      <c r="C902" s="373"/>
      <c r="R902" s="433"/>
    </row>
    <row r="903" spans="1:18" ht="15.75" customHeight="1" x14ac:dyDescent="0.35">
      <c r="A903" s="13"/>
      <c r="B903" s="13"/>
      <c r="C903" s="373"/>
      <c r="R903" s="433"/>
    </row>
    <row r="904" spans="1:18" ht="15.75" customHeight="1" x14ac:dyDescent="0.35">
      <c r="A904" s="13"/>
      <c r="B904" s="13"/>
      <c r="C904" s="373"/>
      <c r="R904" s="433"/>
    </row>
    <row r="905" spans="1:18" ht="15.75" customHeight="1" x14ac:dyDescent="0.35">
      <c r="A905" s="13"/>
      <c r="B905" s="13"/>
      <c r="C905" s="373"/>
      <c r="R905" s="433"/>
    </row>
    <row r="906" spans="1:18" ht="15.75" customHeight="1" x14ac:dyDescent="0.35">
      <c r="A906" s="13"/>
      <c r="B906" s="13"/>
      <c r="C906" s="373"/>
      <c r="R906" s="433"/>
    </row>
    <row r="907" spans="1:18" ht="15.75" customHeight="1" x14ac:dyDescent="0.35">
      <c r="A907" s="13"/>
      <c r="B907" s="13"/>
      <c r="C907" s="373"/>
      <c r="R907" s="433"/>
    </row>
    <row r="908" spans="1:18" ht="15.75" customHeight="1" x14ac:dyDescent="0.35">
      <c r="A908" s="13"/>
      <c r="B908" s="13"/>
      <c r="C908" s="373"/>
      <c r="R908" s="433"/>
    </row>
    <row r="909" spans="1:18" ht="15.75" customHeight="1" x14ac:dyDescent="0.35">
      <c r="A909" s="13"/>
      <c r="B909" s="13"/>
      <c r="C909" s="373"/>
      <c r="R909" s="433"/>
    </row>
    <row r="910" spans="1:18" ht="15.75" customHeight="1" x14ac:dyDescent="0.35">
      <c r="A910" s="13"/>
      <c r="B910" s="13"/>
      <c r="C910" s="373"/>
      <c r="R910" s="433"/>
    </row>
    <row r="911" spans="1:18" ht="15.75" customHeight="1" x14ac:dyDescent="0.35">
      <c r="A911" s="13"/>
      <c r="B911" s="13"/>
      <c r="C911" s="373"/>
      <c r="R911" s="433"/>
    </row>
    <row r="912" spans="1:18" ht="15.75" customHeight="1" x14ac:dyDescent="0.35">
      <c r="A912" s="13"/>
      <c r="B912" s="13"/>
      <c r="C912" s="373"/>
      <c r="R912" s="433"/>
    </row>
    <row r="913" spans="1:18" ht="15.75" customHeight="1" x14ac:dyDescent="0.35">
      <c r="A913" s="13"/>
      <c r="B913" s="13"/>
      <c r="C913" s="373"/>
      <c r="R913" s="433"/>
    </row>
    <row r="914" spans="1:18" ht="15.75" customHeight="1" x14ac:dyDescent="0.35">
      <c r="A914" s="13"/>
      <c r="B914" s="13"/>
      <c r="C914" s="373"/>
      <c r="R914" s="433"/>
    </row>
    <row r="915" spans="1:18" ht="15.75" customHeight="1" x14ac:dyDescent="0.35">
      <c r="A915" s="13"/>
      <c r="B915" s="13"/>
      <c r="C915" s="373"/>
      <c r="R915" s="433"/>
    </row>
    <row r="916" spans="1:18" ht="15.75" customHeight="1" x14ac:dyDescent="0.35">
      <c r="A916" s="13"/>
      <c r="B916" s="13"/>
      <c r="C916" s="373"/>
      <c r="R916" s="433"/>
    </row>
    <row r="917" spans="1:18" ht="15.75" customHeight="1" x14ac:dyDescent="0.35">
      <c r="A917" s="13"/>
      <c r="B917" s="13"/>
      <c r="C917" s="373"/>
      <c r="R917" s="433"/>
    </row>
    <row r="918" spans="1:18" ht="15.75" customHeight="1" x14ac:dyDescent="0.35">
      <c r="A918" s="13"/>
      <c r="B918" s="13"/>
      <c r="C918" s="373"/>
      <c r="R918" s="433"/>
    </row>
    <row r="919" spans="1:18" ht="15.75" customHeight="1" x14ac:dyDescent="0.35">
      <c r="A919" s="13"/>
      <c r="B919" s="13"/>
      <c r="C919" s="373"/>
      <c r="R919" s="433"/>
    </row>
    <row r="920" spans="1:18" ht="15.75" customHeight="1" x14ac:dyDescent="0.35">
      <c r="A920" s="13"/>
      <c r="B920" s="13"/>
      <c r="C920" s="373"/>
      <c r="R920" s="433"/>
    </row>
    <row r="921" spans="1:18" ht="15.75" customHeight="1" x14ac:dyDescent="0.35">
      <c r="A921" s="13"/>
      <c r="B921" s="13"/>
      <c r="C921" s="373"/>
      <c r="R921" s="433"/>
    </row>
    <row r="922" spans="1:18" ht="15.75" customHeight="1" x14ac:dyDescent="0.35">
      <c r="A922" s="13"/>
      <c r="B922" s="13"/>
      <c r="C922" s="373"/>
      <c r="R922" s="433"/>
    </row>
    <row r="923" spans="1:18" ht="15.75" customHeight="1" x14ac:dyDescent="0.35">
      <c r="A923" s="13"/>
      <c r="B923" s="13"/>
      <c r="C923" s="373"/>
      <c r="R923" s="433"/>
    </row>
    <row r="924" spans="1:18" ht="15.75" customHeight="1" x14ac:dyDescent="0.35">
      <c r="A924" s="13"/>
      <c r="B924" s="13"/>
      <c r="C924" s="373"/>
      <c r="R924" s="433"/>
    </row>
    <row r="925" spans="1:18" ht="15.75" customHeight="1" x14ac:dyDescent="0.35">
      <c r="A925" s="13"/>
      <c r="B925" s="13"/>
      <c r="C925" s="373"/>
      <c r="R925" s="433"/>
    </row>
    <row r="926" spans="1:18" ht="15.75" customHeight="1" x14ac:dyDescent="0.35">
      <c r="A926" s="13"/>
      <c r="B926" s="13"/>
      <c r="C926" s="373"/>
      <c r="R926" s="433"/>
    </row>
    <row r="927" spans="1:18" ht="15.75" customHeight="1" x14ac:dyDescent="0.35">
      <c r="A927" s="13"/>
      <c r="B927" s="13"/>
      <c r="C927" s="373"/>
      <c r="R927" s="433"/>
    </row>
    <row r="928" spans="1:18" ht="15.75" customHeight="1" x14ac:dyDescent="0.35">
      <c r="A928" s="13"/>
      <c r="B928" s="13"/>
      <c r="C928" s="373"/>
      <c r="R928" s="433"/>
    </row>
    <row r="929" spans="1:18" ht="15.75" customHeight="1" x14ac:dyDescent="0.35">
      <c r="A929" s="13"/>
      <c r="B929" s="13"/>
      <c r="C929" s="373"/>
      <c r="R929" s="433"/>
    </row>
    <row r="930" spans="1:18" ht="15.75" customHeight="1" x14ac:dyDescent="0.35">
      <c r="A930" s="13"/>
      <c r="B930" s="13"/>
      <c r="C930" s="373"/>
      <c r="R930" s="433"/>
    </row>
    <row r="931" spans="1:18" ht="15.75" customHeight="1" x14ac:dyDescent="0.35">
      <c r="A931" s="13"/>
      <c r="B931" s="13"/>
      <c r="C931" s="373"/>
      <c r="R931" s="433"/>
    </row>
    <row r="932" spans="1:18" ht="15.75" customHeight="1" x14ac:dyDescent="0.35">
      <c r="A932" s="13"/>
      <c r="B932" s="13"/>
      <c r="C932" s="373"/>
      <c r="R932" s="433"/>
    </row>
    <row r="933" spans="1:18" ht="15.75" customHeight="1" x14ac:dyDescent="0.35">
      <c r="A933" s="13"/>
      <c r="B933" s="13"/>
      <c r="C933" s="373"/>
      <c r="R933" s="433"/>
    </row>
    <row r="934" spans="1:18" ht="15.75" customHeight="1" x14ac:dyDescent="0.35">
      <c r="A934" s="13"/>
      <c r="B934" s="13"/>
      <c r="C934" s="373"/>
      <c r="R934" s="433"/>
    </row>
    <row r="935" spans="1:18" ht="15.75" customHeight="1" x14ac:dyDescent="0.35">
      <c r="A935" s="13"/>
      <c r="B935" s="13"/>
      <c r="C935" s="373"/>
      <c r="R935" s="433"/>
    </row>
    <row r="936" spans="1:18" ht="15.75" customHeight="1" x14ac:dyDescent="0.35">
      <c r="A936" s="13"/>
      <c r="B936" s="13"/>
      <c r="C936" s="373"/>
      <c r="R936" s="433"/>
    </row>
    <row r="937" spans="1:18" ht="15.75" customHeight="1" x14ac:dyDescent="0.35">
      <c r="A937" s="13"/>
      <c r="B937" s="13"/>
      <c r="C937" s="373"/>
      <c r="R937" s="433"/>
    </row>
    <row r="938" spans="1:18" ht="15.75" customHeight="1" x14ac:dyDescent="0.35">
      <c r="A938" s="13"/>
      <c r="B938" s="13"/>
      <c r="C938" s="373"/>
      <c r="R938" s="433"/>
    </row>
    <row r="939" spans="1:18" ht="15.75" customHeight="1" x14ac:dyDescent="0.35">
      <c r="A939" s="13"/>
      <c r="B939" s="13"/>
      <c r="C939" s="373"/>
      <c r="R939" s="433"/>
    </row>
    <row r="940" spans="1:18" ht="15.75" customHeight="1" x14ac:dyDescent="0.35">
      <c r="A940" s="13"/>
      <c r="B940" s="13"/>
      <c r="C940" s="373"/>
      <c r="R940" s="433"/>
    </row>
    <row r="941" spans="1:18" ht="15.75" customHeight="1" x14ac:dyDescent="0.35">
      <c r="A941" s="13"/>
      <c r="B941" s="13"/>
      <c r="C941" s="373"/>
      <c r="R941" s="433"/>
    </row>
    <row r="942" spans="1:18" ht="15.75" customHeight="1" x14ac:dyDescent="0.35">
      <c r="A942" s="13"/>
      <c r="B942" s="13"/>
      <c r="C942" s="373"/>
      <c r="R942" s="433"/>
    </row>
    <row r="943" spans="1:18" ht="15.75" customHeight="1" x14ac:dyDescent="0.35">
      <c r="A943" s="13"/>
      <c r="B943" s="13"/>
      <c r="C943" s="373"/>
      <c r="R943" s="433"/>
    </row>
    <row r="944" spans="1:18" ht="15.75" customHeight="1" x14ac:dyDescent="0.35">
      <c r="A944" s="13"/>
      <c r="B944" s="13"/>
      <c r="C944" s="373"/>
      <c r="R944" s="433"/>
    </row>
    <row r="945" spans="1:18" ht="15.75" customHeight="1" x14ac:dyDescent="0.35">
      <c r="A945" s="13"/>
      <c r="B945" s="13"/>
      <c r="C945" s="373"/>
      <c r="R945" s="433"/>
    </row>
    <row r="946" spans="1:18" ht="15.75" customHeight="1" x14ac:dyDescent="0.35">
      <c r="A946" s="13"/>
      <c r="B946" s="13"/>
      <c r="C946" s="373"/>
      <c r="R946" s="433"/>
    </row>
    <row r="947" spans="1:18" ht="15.75" customHeight="1" x14ac:dyDescent="0.35">
      <c r="A947" s="13"/>
      <c r="B947" s="13"/>
      <c r="C947" s="373"/>
      <c r="R947" s="433"/>
    </row>
    <row r="948" spans="1:18" ht="15.75" customHeight="1" x14ac:dyDescent="0.35">
      <c r="A948" s="13"/>
      <c r="B948" s="13"/>
      <c r="C948" s="373"/>
      <c r="R948" s="433"/>
    </row>
    <row r="949" spans="1:18" ht="15.75" customHeight="1" x14ac:dyDescent="0.35">
      <c r="A949" s="13"/>
      <c r="B949" s="13"/>
      <c r="C949" s="373"/>
      <c r="R949" s="433"/>
    </row>
    <row r="950" spans="1:18" ht="15.75" customHeight="1" x14ac:dyDescent="0.35">
      <c r="A950" s="13"/>
      <c r="B950" s="13"/>
      <c r="C950" s="373"/>
      <c r="R950" s="433"/>
    </row>
    <row r="951" spans="1:18" ht="15.75" customHeight="1" x14ac:dyDescent="0.35">
      <c r="A951" s="13"/>
      <c r="B951" s="13"/>
      <c r="C951" s="373"/>
      <c r="R951" s="433"/>
    </row>
    <row r="952" spans="1:18" ht="15.75" customHeight="1" x14ac:dyDescent="0.35">
      <c r="A952" s="13"/>
      <c r="B952" s="13"/>
      <c r="C952" s="373"/>
      <c r="R952" s="433"/>
    </row>
    <row r="953" spans="1:18" ht="15.75" customHeight="1" x14ac:dyDescent="0.35">
      <c r="A953" s="13"/>
      <c r="B953" s="13"/>
      <c r="C953" s="373"/>
      <c r="R953" s="433"/>
    </row>
    <row r="954" spans="1:18" ht="15.75" customHeight="1" x14ac:dyDescent="0.35">
      <c r="A954" s="13"/>
      <c r="B954" s="13"/>
      <c r="C954" s="373"/>
      <c r="R954" s="433"/>
    </row>
    <row r="955" spans="1:18" ht="15.75" customHeight="1" x14ac:dyDescent="0.35">
      <c r="A955" s="13"/>
      <c r="B955" s="13"/>
      <c r="C955" s="373"/>
      <c r="R955" s="433"/>
    </row>
    <row r="956" spans="1:18" ht="15.75" customHeight="1" x14ac:dyDescent="0.35">
      <c r="A956" s="13"/>
      <c r="B956" s="13"/>
      <c r="C956" s="373"/>
      <c r="R956" s="433"/>
    </row>
    <row r="957" spans="1:18" ht="15.75" customHeight="1" x14ac:dyDescent="0.35">
      <c r="A957" s="13"/>
      <c r="B957" s="13"/>
      <c r="C957" s="373"/>
      <c r="R957" s="433"/>
    </row>
    <row r="958" spans="1:18" ht="15.75" customHeight="1" x14ac:dyDescent="0.35">
      <c r="A958" s="13"/>
      <c r="B958" s="13"/>
      <c r="C958" s="373"/>
      <c r="R958" s="433"/>
    </row>
    <row r="959" spans="1:18" ht="15.75" customHeight="1" x14ac:dyDescent="0.35">
      <c r="A959" s="13"/>
      <c r="B959" s="13"/>
      <c r="C959" s="373"/>
      <c r="R959" s="433"/>
    </row>
    <row r="960" spans="1:18" ht="15.75" customHeight="1" x14ac:dyDescent="0.35">
      <c r="A960" s="13"/>
      <c r="B960" s="13"/>
      <c r="C960" s="373"/>
      <c r="R960" s="433"/>
    </row>
    <row r="961" spans="1:18" ht="15.75" customHeight="1" x14ac:dyDescent="0.35">
      <c r="A961" s="13"/>
      <c r="B961" s="13"/>
      <c r="C961" s="373"/>
      <c r="R961" s="433"/>
    </row>
    <row r="962" spans="1:18" ht="15.75" customHeight="1" x14ac:dyDescent="0.35">
      <c r="A962" s="13"/>
      <c r="B962" s="13"/>
      <c r="C962" s="373"/>
      <c r="R962" s="433"/>
    </row>
    <row r="963" spans="1:18" ht="15.75" customHeight="1" x14ac:dyDescent="0.35">
      <c r="A963" s="13"/>
      <c r="B963" s="13"/>
      <c r="C963" s="373"/>
      <c r="R963" s="433"/>
    </row>
    <row r="964" spans="1:18" ht="15.75" customHeight="1" x14ac:dyDescent="0.35">
      <c r="A964" s="13"/>
      <c r="B964" s="13"/>
      <c r="C964" s="373"/>
      <c r="R964" s="433"/>
    </row>
    <row r="965" spans="1:18" ht="15.75" customHeight="1" x14ac:dyDescent="0.35">
      <c r="A965" s="13"/>
      <c r="B965" s="13"/>
      <c r="C965" s="373"/>
      <c r="R965" s="433"/>
    </row>
    <row r="966" spans="1:18" ht="15.75" customHeight="1" x14ac:dyDescent="0.35">
      <c r="A966" s="13"/>
      <c r="B966" s="13"/>
      <c r="C966" s="373"/>
      <c r="R966" s="433"/>
    </row>
    <row r="967" spans="1:18" ht="15.75" customHeight="1" x14ac:dyDescent="0.35">
      <c r="A967" s="13"/>
      <c r="B967" s="13"/>
      <c r="C967" s="373"/>
      <c r="R967" s="433"/>
    </row>
    <row r="968" spans="1:18" ht="15.75" customHeight="1" x14ac:dyDescent="0.35">
      <c r="A968" s="13"/>
      <c r="B968" s="13"/>
      <c r="C968" s="373"/>
      <c r="R968" s="433"/>
    </row>
    <row r="969" spans="1:18" ht="15.75" customHeight="1" x14ac:dyDescent="0.35">
      <c r="A969" s="13"/>
      <c r="B969" s="13"/>
      <c r="C969" s="373"/>
      <c r="R969" s="433"/>
    </row>
    <row r="970" spans="1:18" ht="15.75" customHeight="1" x14ac:dyDescent="0.35">
      <c r="A970" s="13"/>
      <c r="B970" s="13"/>
      <c r="C970" s="373"/>
      <c r="R970" s="433"/>
    </row>
    <row r="971" spans="1:18" ht="15.75" customHeight="1" x14ac:dyDescent="0.35">
      <c r="A971" s="13"/>
      <c r="B971" s="13"/>
      <c r="C971" s="373"/>
      <c r="R971" s="433"/>
    </row>
    <row r="972" spans="1:18" ht="15.75" customHeight="1" x14ac:dyDescent="0.35">
      <c r="A972" s="13"/>
      <c r="B972" s="13"/>
      <c r="C972" s="373"/>
      <c r="R972" s="433"/>
    </row>
    <row r="973" spans="1:18" ht="15.75" customHeight="1" x14ac:dyDescent="0.35">
      <c r="A973" s="13"/>
      <c r="B973" s="13"/>
      <c r="C973" s="373"/>
      <c r="R973" s="433"/>
    </row>
    <row r="974" spans="1:18" ht="15.75" customHeight="1" x14ac:dyDescent="0.35">
      <c r="A974" s="13"/>
      <c r="B974" s="13"/>
      <c r="C974" s="373"/>
      <c r="R974" s="433"/>
    </row>
    <row r="975" spans="1:18" ht="15.75" customHeight="1" x14ac:dyDescent="0.35">
      <c r="A975" s="13"/>
      <c r="B975" s="13"/>
      <c r="C975" s="373"/>
      <c r="R975" s="433"/>
    </row>
    <row r="976" spans="1:18" ht="15.75" customHeight="1" x14ac:dyDescent="0.35">
      <c r="A976" s="13"/>
      <c r="B976" s="13"/>
      <c r="C976" s="373"/>
      <c r="R976" s="433"/>
    </row>
    <row r="977" spans="1:18" ht="15.75" customHeight="1" x14ac:dyDescent="0.35">
      <c r="A977" s="13"/>
      <c r="B977" s="13"/>
      <c r="C977" s="373"/>
      <c r="R977" s="433"/>
    </row>
    <row r="978" spans="1:18" ht="15.75" customHeight="1" x14ac:dyDescent="0.35">
      <c r="A978" s="13"/>
      <c r="B978" s="13"/>
      <c r="C978" s="373"/>
      <c r="R978" s="433"/>
    </row>
    <row r="979" spans="1:18" ht="15.75" customHeight="1" x14ac:dyDescent="0.35">
      <c r="A979" s="13"/>
      <c r="B979" s="13"/>
      <c r="C979" s="373"/>
      <c r="R979" s="433"/>
    </row>
    <row r="980" spans="1:18" ht="15.75" customHeight="1" x14ac:dyDescent="0.35">
      <c r="A980" s="13"/>
      <c r="B980" s="13"/>
      <c r="C980" s="373"/>
      <c r="R980" s="433"/>
    </row>
    <row r="981" spans="1:18" ht="15.75" customHeight="1" x14ac:dyDescent="0.35">
      <c r="A981" s="13"/>
      <c r="B981" s="13"/>
      <c r="C981" s="373"/>
      <c r="R981" s="433"/>
    </row>
    <row r="982" spans="1:18" ht="15.75" customHeight="1" x14ac:dyDescent="0.35">
      <c r="A982" s="13"/>
      <c r="B982" s="13"/>
      <c r="C982" s="373"/>
      <c r="R982" s="433"/>
    </row>
    <row r="983" spans="1:18" ht="15.75" customHeight="1" x14ac:dyDescent="0.35">
      <c r="A983" s="13"/>
      <c r="B983" s="13"/>
      <c r="C983" s="373"/>
      <c r="R983" s="433"/>
    </row>
    <row r="984" spans="1:18" ht="15.75" customHeight="1" x14ac:dyDescent="0.35">
      <c r="A984" s="13"/>
      <c r="B984" s="13"/>
      <c r="C984" s="373"/>
      <c r="R984" s="433"/>
    </row>
    <row r="985" spans="1:18" ht="15.75" customHeight="1" x14ac:dyDescent="0.35">
      <c r="A985" s="13"/>
      <c r="B985" s="13"/>
      <c r="C985" s="373"/>
      <c r="R985" s="433"/>
    </row>
    <row r="986" spans="1:18" ht="15.75" customHeight="1" x14ac:dyDescent="0.35">
      <c r="A986" s="13"/>
      <c r="B986" s="13"/>
      <c r="C986" s="373"/>
      <c r="R986" s="433"/>
    </row>
    <row r="987" spans="1:18" ht="15.75" customHeight="1" x14ac:dyDescent="0.35">
      <c r="A987" s="13"/>
      <c r="B987" s="13"/>
      <c r="C987" s="373"/>
      <c r="R987" s="433"/>
    </row>
    <row r="988" spans="1:18" ht="15.75" customHeight="1" x14ac:dyDescent="0.35">
      <c r="A988" s="13"/>
      <c r="B988" s="13"/>
      <c r="C988" s="373"/>
      <c r="R988" s="433"/>
    </row>
    <row r="989" spans="1:18" ht="15.75" customHeight="1" x14ac:dyDescent="0.35">
      <c r="A989" s="13"/>
      <c r="B989" s="13"/>
      <c r="C989" s="373"/>
      <c r="R989" s="433"/>
    </row>
    <row r="990" spans="1:18" ht="15.75" customHeight="1" x14ac:dyDescent="0.35">
      <c r="A990" s="13"/>
      <c r="B990" s="13"/>
      <c r="C990" s="373"/>
      <c r="R990" s="433"/>
    </row>
    <row r="991" spans="1:18" ht="15.75" customHeight="1" x14ac:dyDescent="0.35">
      <c r="A991" s="13"/>
      <c r="B991" s="13"/>
      <c r="C991" s="373"/>
      <c r="R991" s="433"/>
    </row>
    <row r="992" spans="1:18" ht="15.75" customHeight="1" x14ac:dyDescent="0.35">
      <c r="A992" s="13"/>
      <c r="B992" s="13"/>
      <c r="C992" s="373"/>
      <c r="R992" s="433"/>
    </row>
    <row r="993" spans="1:18" ht="15.75" customHeight="1" x14ac:dyDescent="0.35">
      <c r="A993" s="13"/>
      <c r="B993" s="13"/>
      <c r="C993" s="373"/>
      <c r="R993" s="433"/>
    </row>
    <row r="994" spans="1:18" ht="15.75" customHeight="1" x14ac:dyDescent="0.35">
      <c r="A994" s="13"/>
      <c r="B994" s="13"/>
      <c r="C994" s="373"/>
      <c r="R994" s="433"/>
    </row>
    <row r="995" spans="1:18" ht="15.75" customHeight="1" x14ac:dyDescent="0.35">
      <c r="A995" s="13"/>
      <c r="B995" s="13"/>
      <c r="C995" s="373"/>
      <c r="R995" s="433"/>
    </row>
    <row r="996" spans="1:18" ht="15.75" customHeight="1" x14ac:dyDescent="0.35">
      <c r="A996" s="13"/>
      <c r="B996" s="13"/>
      <c r="C996" s="373"/>
      <c r="R996" s="433"/>
    </row>
    <row r="997" spans="1:18" ht="15.75" customHeight="1" x14ac:dyDescent="0.35">
      <c r="A997" s="13"/>
      <c r="B997" s="13"/>
      <c r="C997" s="373"/>
      <c r="R997" s="433"/>
    </row>
    <row r="998" spans="1:18" ht="15.75" customHeight="1" x14ac:dyDescent="0.35">
      <c r="A998" s="13"/>
      <c r="B998" s="13"/>
      <c r="C998" s="373"/>
      <c r="R998" s="433"/>
    </row>
  </sheetData>
  <mergeCells count="11">
    <mergeCell ref="A43:C43"/>
    <mergeCell ref="A1:B1"/>
    <mergeCell ref="D1:E1"/>
    <mergeCell ref="M1:N1"/>
    <mergeCell ref="O1:P1"/>
    <mergeCell ref="A2:B2"/>
    <mergeCell ref="A5:A6"/>
    <mergeCell ref="A8:A17"/>
    <mergeCell ref="A19:A23"/>
    <mergeCell ref="A25:A32"/>
    <mergeCell ref="A3:B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2020-2021</vt:lpstr>
      <vt:lpstr>2021-2022</vt:lpstr>
      <vt:lpstr>2022-2023</vt:lpstr>
      <vt:lpstr>2023-2024</vt:lpstr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Papitashvili, Vladimir O.</dc:creator>
  <cp:lastModifiedBy>Papitashvili, Vladimir O.</cp:lastModifiedBy>
  <dcterms:created xsi:type="dcterms:W3CDTF">2020-01-29T16:12:07Z</dcterms:created>
  <dcterms:modified xsi:type="dcterms:W3CDTF">2020-03-18T02:06:19Z</dcterms:modified>
</cp:coreProperties>
</file>